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17"/>
  <workbookPr autoCompressPictures="0"/>
  <bookViews>
    <workbookView xWindow="0" yWindow="100" windowWidth="25420" windowHeight="14040" tabRatio="950"/>
  </bookViews>
  <sheets>
    <sheet name="Orientações" sheetId="15" r:id="rId1"/>
    <sheet name="5 Variáveis" sheetId="17" r:id="rId2"/>
    <sheet name="50 Categorias" sheetId="18" r:id="rId3"/>
    <sheet name="Lista Trafar" sheetId="22" r:id="rId4"/>
    <sheet name="Lista Trafor" sheetId="23" r:id="rId5"/>
    <sheet name="Questionologia" sheetId="20" r:id="rId6"/>
    <sheet name="Impresso" sheetId="24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7" i="23" l="1"/>
  <c r="G65" i="23"/>
  <c r="G63" i="23"/>
  <c r="G61" i="23"/>
  <c r="G59" i="23"/>
  <c r="K42" i="22"/>
  <c r="K35" i="22"/>
  <c r="K33" i="22"/>
  <c r="K24" i="22"/>
  <c r="K12" i="22"/>
  <c r="K11" i="22"/>
  <c r="K10" i="22"/>
  <c r="G67" i="22"/>
  <c r="G65" i="22"/>
  <c r="G63" i="22"/>
  <c r="G61" i="22"/>
  <c r="G59" i="22"/>
  <c r="I67" i="23"/>
  <c r="I65" i="23"/>
  <c r="I63" i="23"/>
  <c r="I61" i="23"/>
  <c r="I59" i="23"/>
  <c r="K41" i="23"/>
  <c r="K40" i="23"/>
  <c r="K39" i="23"/>
  <c r="K38" i="23"/>
  <c r="K37" i="23"/>
  <c r="K36" i="23"/>
  <c r="K34" i="23"/>
  <c r="K32" i="23"/>
  <c r="K31" i="23"/>
  <c r="K30" i="23"/>
  <c r="K29" i="23"/>
  <c r="K28" i="23"/>
  <c r="K27" i="23"/>
  <c r="K26" i="23"/>
  <c r="K25" i="23"/>
  <c r="K23" i="23"/>
  <c r="K22" i="23"/>
  <c r="K21" i="23"/>
  <c r="K20" i="23"/>
  <c r="K19" i="23"/>
  <c r="K18" i="23"/>
  <c r="K17" i="23"/>
  <c r="K16" i="23"/>
  <c r="K15" i="23"/>
  <c r="K14" i="23"/>
  <c r="K13" i="23"/>
  <c r="K9" i="23"/>
  <c r="K8" i="23"/>
  <c r="K7" i="23"/>
  <c r="K6" i="23"/>
  <c r="I4" i="23"/>
  <c r="I67" i="22"/>
  <c r="I65" i="22"/>
  <c r="I63" i="22"/>
  <c r="I61" i="22"/>
  <c r="I59" i="22"/>
  <c r="K41" i="22"/>
  <c r="K40" i="22"/>
  <c r="K39" i="22"/>
  <c r="K38" i="22"/>
  <c r="K37" i="22"/>
  <c r="K36" i="22"/>
  <c r="K34" i="22"/>
  <c r="K32" i="22"/>
  <c r="K31" i="22"/>
  <c r="K30" i="22"/>
  <c r="K29" i="22"/>
  <c r="K28" i="22"/>
  <c r="K27" i="22"/>
  <c r="K26" i="22"/>
  <c r="K25" i="22"/>
  <c r="K23" i="22"/>
  <c r="K22" i="22"/>
  <c r="K21" i="22"/>
  <c r="K20" i="22"/>
  <c r="K19" i="22"/>
  <c r="K18" i="22"/>
  <c r="K17" i="22"/>
  <c r="K16" i="22"/>
  <c r="K15" i="22"/>
  <c r="K14" i="22"/>
  <c r="K13" i="22"/>
  <c r="K9" i="22"/>
  <c r="K8" i="22"/>
  <c r="K7" i="22"/>
  <c r="K6" i="22"/>
  <c r="I4" i="22"/>
  <c r="P7" i="18"/>
  <c r="P6" i="18"/>
</calcChain>
</file>

<file path=xl/comments1.xml><?xml version="1.0" encoding="utf-8"?>
<comments xmlns="http://schemas.openxmlformats.org/spreadsheetml/2006/main">
  <authors>
    <author>Flávio Buononato</author>
  </authors>
  <commentList>
    <comment ref="C3" authorId="0">
      <text>
        <r>
          <rPr>
            <b/>
            <sz val="9"/>
            <color indexed="81"/>
            <rFont val="Arial"/>
          </rPr>
          <t>Informe algum fato marcante que justifique sua escolha.</t>
        </r>
        <r>
          <rPr>
            <sz val="9"/>
            <color indexed="81"/>
            <rFont val="Arial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FLAVIO</author>
  </authors>
  <commentList>
    <comment ref="C4" authorId="0">
      <text>
        <r>
          <rPr>
            <sz val="8"/>
            <color indexed="81"/>
            <rFont val="Tahoma"/>
            <charset val="1"/>
          </rPr>
          <t>Marque "x"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E4" authorId="0">
      <text>
        <r>
          <rPr>
            <sz val="8"/>
            <color indexed="81"/>
            <rFont val="Tahoma"/>
            <charset val="1"/>
          </rPr>
          <t xml:space="preserve">Marque "x"
</t>
        </r>
      </text>
    </comment>
  </commentList>
</comments>
</file>

<file path=xl/comments3.xml><?xml version="1.0" encoding="utf-8"?>
<comments xmlns="http://schemas.openxmlformats.org/spreadsheetml/2006/main">
  <authors>
    <author>Flávio Buononato</author>
  </authors>
  <commentList>
    <comment ref="B5" authorId="0">
      <text>
        <r>
          <rPr>
            <sz val="8"/>
            <color indexed="81"/>
            <rFont val="Tahoma"/>
            <charset val="1"/>
          </rPr>
          <t xml:space="preserve">Informar o percentual.
</t>
        </r>
      </text>
    </comment>
    <comment ref="D5" authorId="0">
      <text>
        <r>
          <rPr>
            <sz val="8"/>
            <color indexed="81"/>
            <rFont val="Tahoma"/>
            <charset val="1"/>
          </rPr>
          <t xml:space="preserve">Informar o percentual.
</t>
        </r>
      </text>
    </comment>
    <comment ref="F5" authorId="0">
      <text>
        <r>
          <rPr>
            <sz val="8"/>
            <color indexed="81"/>
            <rFont val="Tahoma"/>
            <charset val="1"/>
          </rPr>
          <t xml:space="preserve">Informar o percentual.
</t>
        </r>
      </text>
    </comment>
    <comment ref="H5" authorId="0">
      <text>
        <r>
          <rPr>
            <sz val="8"/>
            <color indexed="81"/>
            <rFont val="Tahoma"/>
            <charset val="1"/>
          </rPr>
          <t xml:space="preserve">Informar o percentual.
</t>
        </r>
      </text>
    </comment>
  </commentList>
</comments>
</file>

<file path=xl/comments4.xml><?xml version="1.0" encoding="utf-8"?>
<comments xmlns="http://schemas.openxmlformats.org/spreadsheetml/2006/main">
  <authors>
    <author>Flávio Buononato</author>
  </authors>
  <commentList>
    <comment ref="B5" authorId="0">
      <text>
        <r>
          <rPr>
            <sz val="8"/>
            <color indexed="81"/>
            <rFont val="Tahoma"/>
            <charset val="1"/>
          </rPr>
          <t xml:space="preserve">Informar o percentual.
</t>
        </r>
      </text>
    </comment>
    <comment ref="D5" authorId="0">
      <text>
        <r>
          <rPr>
            <sz val="8"/>
            <color indexed="81"/>
            <rFont val="Tahoma"/>
            <charset val="1"/>
          </rPr>
          <t xml:space="preserve">Informar o percentual.
</t>
        </r>
      </text>
    </comment>
    <comment ref="F5" authorId="0">
      <text>
        <r>
          <rPr>
            <sz val="8"/>
            <color indexed="81"/>
            <rFont val="Tahoma"/>
            <charset val="1"/>
          </rPr>
          <t xml:space="preserve">Informar o percentual.
</t>
        </r>
      </text>
    </comment>
    <comment ref="H5" authorId="0">
      <text>
        <r>
          <rPr>
            <sz val="8"/>
            <color indexed="81"/>
            <rFont val="Tahoma"/>
            <charset val="1"/>
          </rPr>
          <t xml:space="preserve">Informar o percentual.
</t>
        </r>
      </text>
    </comment>
  </commentList>
</comments>
</file>

<file path=xl/sharedStrings.xml><?xml version="1.0" encoding="utf-8"?>
<sst xmlns="http://schemas.openxmlformats.org/spreadsheetml/2006/main" count="1387" uniqueCount="735">
  <si>
    <t>Tipo</t>
  </si>
  <si>
    <t>Apatia laboral</t>
  </si>
  <si>
    <t>Vigor laboral</t>
  </si>
  <si>
    <t>Variável</t>
  </si>
  <si>
    <t>Histórico</t>
  </si>
  <si>
    <t xml:space="preserve">Apatia laboral   </t>
  </si>
  <si>
    <t xml:space="preserve">Vigor laboral   </t>
  </si>
  <si>
    <t>Variável predominante</t>
  </si>
  <si>
    <t>Temperamento Predominante</t>
  </si>
  <si>
    <t>Motivação hedonista</t>
  </si>
  <si>
    <t>Motivação evolutiva</t>
  </si>
  <si>
    <t>Constância de propósitos</t>
  </si>
  <si>
    <t xml:space="preserve">Motivação hedonista  </t>
  </si>
  <si>
    <t xml:space="preserve">Motivação evolutiva  </t>
  </si>
  <si>
    <t xml:space="preserve">Volatividade de propóstitos  </t>
  </si>
  <si>
    <t xml:space="preserve">Constância de propósitos  </t>
  </si>
  <si>
    <t>Volatilidade de Propósitos</t>
  </si>
  <si>
    <t>Flutuação da autodisponibilidade</t>
  </si>
  <si>
    <t>Perseverança da autodisponibilidade</t>
  </si>
  <si>
    <t xml:space="preserve">Perseverança da autodisponibilidade  </t>
  </si>
  <si>
    <t xml:space="preserve">Flutuação da autodisponibilidade  </t>
  </si>
  <si>
    <t xml:space="preserve">Atuação habitual calma  </t>
  </si>
  <si>
    <t xml:space="preserve">Atuação habitual agitada  </t>
  </si>
  <si>
    <t xml:space="preserve">Alta adaptabilidade ao novo  </t>
  </si>
  <si>
    <t xml:space="preserve">Lenta adaptabilidade ao novo  </t>
  </si>
  <si>
    <t xml:space="preserve">Inexistente adaptabilidade ao novo  </t>
  </si>
  <si>
    <t xml:space="preserve">Instabilidade emocional  </t>
  </si>
  <si>
    <t xml:space="preserve">Estabilidade emocional  </t>
  </si>
  <si>
    <t>Velocidade da resposta emocional com comedimento</t>
  </si>
  <si>
    <t xml:space="preserve">Velocidade da resposta emocional com impulsividade  </t>
  </si>
  <si>
    <t>Intensidade da reação emocional amena</t>
  </si>
  <si>
    <t>Intensidade da reação emocional moderada</t>
  </si>
  <si>
    <t>Intensidade da reação emocional explosiva</t>
  </si>
  <si>
    <t>Predomínio do teor afetivo sadio</t>
  </si>
  <si>
    <t>Predomínio do teor afetivo patológico (medo, raiva, tristeza)</t>
  </si>
  <si>
    <t>Flutuação de humor</t>
  </si>
  <si>
    <t xml:space="preserve">Velocidade de resposta emocional impulsiva  </t>
  </si>
  <si>
    <t>Velocidade de resposta emocional comedida</t>
  </si>
  <si>
    <t>Intensidade de reação emocional amena</t>
  </si>
  <si>
    <t>Intensidade de reação emocional moderada</t>
  </si>
  <si>
    <t>Intensidade de reação emocional explosiva</t>
  </si>
  <si>
    <t>Predomínio do teor afetivo patológico</t>
  </si>
  <si>
    <t xml:space="preserve">Predomínio do teor afetivo sadio  </t>
  </si>
  <si>
    <t>Constância de humor</t>
  </si>
  <si>
    <t>Fluxo lento da pensenidade (bradipsiquismo)</t>
  </si>
  <si>
    <t>Fluxo rápido da pensenidade (taquipsiquismo)</t>
  </si>
  <si>
    <t>Bradipsiquismo pensênico</t>
  </si>
  <si>
    <t>Taquipsiquismo pensênico</t>
  </si>
  <si>
    <t>Flexibilidade na troca de bloco pensênico</t>
  </si>
  <si>
    <t>Fixação pensênica</t>
  </si>
  <si>
    <t>Flexibilidade pensênica</t>
  </si>
  <si>
    <t>Propensão a distração mental</t>
  </si>
  <si>
    <t>Propensão a concentração mental</t>
  </si>
  <si>
    <t>Inclinação à profundidade reflexiva</t>
  </si>
  <si>
    <t>Inclinação à superficialidade</t>
  </si>
  <si>
    <t>Padrão holopensênico benévolo</t>
  </si>
  <si>
    <t>Padrão holopensênico malévolo</t>
  </si>
  <si>
    <t>PERCEPTIBILIDADE</t>
  </si>
  <si>
    <t>PENSENIDADE</t>
  </si>
  <si>
    <t>EMOCIONALIDADE</t>
  </si>
  <si>
    <t>ATIVIDADE</t>
  </si>
  <si>
    <t>Amplo limiar de responsividade aos estímulos</t>
  </si>
  <si>
    <t>Restrito limiar de responsividade aos estímulos</t>
  </si>
  <si>
    <t xml:space="preserve">Constância de humor  </t>
  </si>
  <si>
    <t xml:space="preserve">Flutuação de humor  </t>
  </si>
  <si>
    <t xml:space="preserve">Fixação na troca de bloco pensênico  </t>
  </si>
  <si>
    <t xml:space="preserve">Propensão a distração mental  </t>
  </si>
  <si>
    <t xml:space="preserve">Propensão a concentração mental  </t>
  </si>
  <si>
    <t xml:space="preserve">Inclinação à superficialidade  </t>
  </si>
  <si>
    <t xml:space="preserve">Inclinação à profundidade reflexiva  </t>
  </si>
  <si>
    <t xml:space="preserve">Padrão holopensênico benévolo  </t>
  </si>
  <si>
    <t xml:space="preserve">Padrão holopensênico malévolo  </t>
  </si>
  <si>
    <t xml:space="preserve">Resposta rápida aos perceptos  </t>
  </si>
  <si>
    <t xml:space="preserve">Resposta lenta aos perceptos  </t>
  </si>
  <si>
    <t xml:space="preserve">Excitação diante da hiperestimulação  </t>
  </si>
  <si>
    <t xml:space="preserve">Acalmia diante da hiperestimulação  </t>
  </si>
  <si>
    <t xml:space="preserve">Inibição diante da hiperestimulação  </t>
  </si>
  <si>
    <t>Disposição natural à aproximação perante os neoestímulos</t>
  </si>
  <si>
    <t>Disposição natural à retraimento perante os neoestímulos</t>
  </si>
  <si>
    <t xml:space="preserve">Orientação pessoal mais extrovertida  </t>
  </si>
  <si>
    <t xml:space="preserve">Orientação pessoal mais introvertida  </t>
  </si>
  <si>
    <t>SOCIABILIDADE</t>
  </si>
  <si>
    <t xml:space="preserve">Primazia da interatividade cordial  </t>
  </si>
  <si>
    <t xml:space="preserve">Primazia da interatividade hostil  </t>
  </si>
  <si>
    <t xml:space="preserve">Tendência à afiliação  </t>
  </si>
  <si>
    <t xml:space="preserve">Tendência ao isolamento  </t>
  </si>
  <si>
    <t xml:space="preserve">Postura interconsciencial sectária  </t>
  </si>
  <si>
    <t xml:space="preserve">Postura interconsciencial universalista  </t>
  </si>
  <si>
    <t xml:space="preserve">Posicionamento usual egocêntrico  </t>
  </si>
  <si>
    <t xml:space="preserve">Posicionamento usual altruísta  </t>
  </si>
  <si>
    <t xml:space="preserve">Abertismo consciencial  </t>
  </si>
  <si>
    <t xml:space="preserve">Fechadismo consciencial  </t>
  </si>
  <si>
    <t>Aproximação perante os neoestímulos</t>
  </si>
  <si>
    <t>Retraimento perante os neoestímulos</t>
  </si>
  <si>
    <t>Aberto</t>
  </si>
  <si>
    <t>Fechado</t>
  </si>
  <si>
    <t>Acolhedor</t>
  </si>
  <si>
    <t>Irascível</t>
  </si>
  <si>
    <t>Alegre</t>
  </si>
  <si>
    <t>Feudal</t>
  </si>
  <si>
    <t>Amadurecido</t>
  </si>
  <si>
    <t>Imaturo</t>
  </si>
  <si>
    <t>Antecipador</t>
  </si>
  <si>
    <t>Procrastinador</t>
  </si>
  <si>
    <t>Anticonflitivo</t>
  </si>
  <si>
    <t>Assertivo</t>
  </si>
  <si>
    <t>Leniente</t>
  </si>
  <si>
    <t>Assistencial</t>
  </si>
  <si>
    <t>Petulante</t>
  </si>
  <si>
    <t>Autodesassediado</t>
  </si>
  <si>
    <t>Heterassediador</t>
  </si>
  <si>
    <t>Autoimperdoador</t>
  </si>
  <si>
    <t>Autoindulgente</t>
  </si>
  <si>
    <t>Benigno</t>
  </si>
  <si>
    <t>Malévolo</t>
  </si>
  <si>
    <t>Bibliofilico</t>
  </si>
  <si>
    <t>Néscio</t>
  </si>
  <si>
    <t>Bibliofóbico</t>
  </si>
  <si>
    <t>Conciliador</t>
  </si>
  <si>
    <t>Caústico</t>
  </si>
  <si>
    <t>Cosmovisiológico</t>
  </si>
  <si>
    <t>Monovisiológico</t>
  </si>
  <si>
    <t>Detalhista</t>
  </si>
  <si>
    <t>Perfeccionista</t>
  </si>
  <si>
    <t>Doador</t>
  </si>
  <si>
    <t>Egocêntrico</t>
  </si>
  <si>
    <t>Educador</t>
  </si>
  <si>
    <t>Repressor</t>
  </si>
  <si>
    <t>Equilibrado</t>
  </si>
  <si>
    <t>Baratrosférico</t>
  </si>
  <si>
    <t>Exaustivo</t>
  </si>
  <si>
    <t>Superficial</t>
  </si>
  <si>
    <t>Exemplarístico</t>
  </si>
  <si>
    <t>Vexaminoso</t>
  </si>
  <si>
    <t>Extrovertido</t>
  </si>
  <si>
    <t>Introvertido</t>
  </si>
  <si>
    <t>Fitofílico</t>
  </si>
  <si>
    <t>Fitofóbico</t>
  </si>
  <si>
    <t>Flexível</t>
  </si>
  <si>
    <t>Teimoso</t>
  </si>
  <si>
    <t>Heurístico</t>
  </si>
  <si>
    <t>Plagiador</t>
  </si>
  <si>
    <t>Intelectual</t>
  </si>
  <si>
    <t>Psicomotor</t>
  </si>
  <si>
    <t>Interdependente</t>
  </si>
  <si>
    <t>Megadependente</t>
  </si>
  <si>
    <t>Large</t>
  </si>
  <si>
    <t>Miserê</t>
  </si>
  <si>
    <t>Megaeuforizante</t>
  </si>
  <si>
    <t>Megassediante</t>
  </si>
  <si>
    <t>Morígero</t>
  </si>
  <si>
    <t>Imorigerado</t>
  </si>
  <si>
    <t>Neofílico</t>
  </si>
  <si>
    <t>Neofóbico</t>
  </si>
  <si>
    <t>Omnicrítico</t>
  </si>
  <si>
    <t>Manipulável</t>
  </si>
  <si>
    <t>Otimista</t>
  </si>
  <si>
    <t>Pessimista</t>
  </si>
  <si>
    <t>Paciente</t>
  </si>
  <si>
    <t>Pacifista</t>
  </si>
  <si>
    <t>Belicista</t>
  </si>
  <si>
    <t>Parapsíquico</t>
  </si>
  <si>
    <t>Eletronótico</t>
  </si>
  <si>
    <t>Ponderado</t>
  </si>
  <si>
    <t>Impulsivo</t>
  </si>
  <si>
    <t>Racional</t>
  </si>
  <si>
    <t>Emocional</t>
  </si>
  <si>
    <t>Revitalizante</t>
  </si>
  <si>
    <t>Depressivo</t>
  </si>
  <si>
    <t>Sereno</t>
  </si>
  <si>
    <t>Ansioso</t>
  </si>
  <si>
    <t>Superavitário</t>
  </si>
  <si>
    <t>Deficitário</t>
  </si>
  <si>
    <t>Taquipsíquico</t>
  </si>
  <si>
    <t>Bradipsíquico</t>
  </si>
  <si>
    <t>Tarístico</t>
  </si>
  <si>
    <t>Taconístico</t>
  </si>
  <si>
    <t>Tenepessável</t>
  </si>
  <si>
    <t>Religioso</t>
  </si>
  <si>
    <t>Traforístico</t>
  </si>
  <si>
    <t>Trafarístico</t>
  </si>
  <si>
    <t>Universalista</t>
  </si>
  <si>
    <t>Monárquico</t>
  </si>
  <si>
    <t>Voliciolínico</t>
  </si>
  <si>
    <t>Voliciopático</t>
  </si>
  <si>
    <t>Zoofílico</t>
  </si>
  <si>
    <t>Zoofóbico</t>
  </si>
  <si>
    <t>Sorumbático</t>
  </si>
  <si>
    <t>Altruístico</t>
  </si>
  <si>
    <t>Omniconflitivo</t>
  </si>
  <si>
    <t>Cogniciofílico</t>
  </si>
  <si>
    <t>Liderológico</t>
  </si>
  <si>
    <t>Submisso</t>
  </si>
  <si>
    <t>Irritadiço</t>
  </si>
  <si>
    <t>50 CATEGORIAS DO TEMPERAMENTO HUMANO</t>
  </si>
  <si>
    <t>Homeostático</t>
  </si>
  <si>
    <t>Nosográfico</t>
  </si>
  <si>
    <t>Assinale com "x" a variável que se aproxima ao seu temperamento</t>
  </si>
  <si>
    <r>
      <t>N</t>
    </r>
    <r>
      <rPr>
        <b/>
        <sz val="11"/>
        <rFont val="Calibri"/>
        <family val="2"/>
      </rPr>
      <t>º</t>
    </r>
  </si>
  <si>
    <t>CATEGORIAS DA RAIZ DO TEMPERAMENTO</t>
  </si>
  <si>
    <t>ORIENTAÇÕES GERAIS PARA PREENCHIMENTO DA PLANILHA DA RAIZ DO TEMPERAMENTO</t>
  </si>
  <si>
    <r>
      <t xml:space="preserve">1. A </t>
    </r>
    <r>
      <rPr>
        <b/>
        <sz val="10"/>
        <rFont val="Arial"/>
        <family val="2"/>
      </rPr>
      <t>raiz do temperamento</t>
    </r>
    <r>
      <rPr>
        <sz val="10"/>
        <rFont val="Arial"/>
      </rPr>
      <t xml:space="preserve"> é o tronco básico, intraconsciencial, fundamentando a estrutura da índole característica das reações naturais da vontade ou do microuniverso da consciência.</t>
    </r>
  </si>
  <si>
    <t>3. A planilha está distribuida em 2 etapas:</t>
  </si>
  <si>
    <t xml:space="preserve">    3.1. Variáveis (Atividade, Emocionalidade, Pensenidade, Perceptibilidade e Sociabilidade).</t>
  </si>
  <si>
    <t xml:space="preserve">    3.2. Categorias de temperamento humano.</t>
  </si>
  <si>
    <t>4. As planilhas estão interligadas entre si, e para garantir essa interrelação de dados optou-se em proteger algumas células.</t>
  </si>
  <si>
    <t>5. As células que irão receber os dados (letras, textos ou números) estão desprotegidas.</t>
  </si>
  <si>
    <t>6. Em algumas planilhas o pesquisador encontrata uma tarja vermelha com algumas informações referentes ao preenchimento. Para visualizar a informação é necessário colocar o cursor sobre essa tarja vermelha.</t>
  </si>
  <si>
    <t>7. Algumas planilhas disponibilizam espaço para inclusão de textos. A célula desbloqueada para inclusão do texto pode estar abaixo ou ao lado da variável em análise.</t>
  </si>
  <si>
    <r>
      <rPr>
        <sz val="10"/>
        <color theme="1"/>
        <rFont val="Arial"/>
        <family val="2"/>
      </rPr>
      <t>2. A planilha foi elaborada a partir do verbete</t>
    </r>
    <r>
      <rPr>
        <sz val="10"/>
        <color theme="10"/>
        <rFont val="Arial"/>
        <family val="2"/>
      </rPr>
      <t xml:space="preserve"> </t>
    </r>
    <r>
      <rPr>
        <b/>
        <sz val="10"/>
        <color theme="3" tint="0.39997558519241921"/>
        <rFont val="Arial"/>
        <family val="2"/>
      </rPr>
      <t>RAIZ DO TEMPERAMENTO</t>
    </r>
    <r>
      <rPr>
        <sz val="10"/>
        <color theme="10"/>
        <rFont val="Arial"/>
        <family val="2"/>
      </rPr>
      <t xml:space="preserve"> </t>
    </r>
    <r>
      <rPr>
        <sz val="10"/>
        <color theme="1"/>
        <rFont val="Arial"/>
        <family val="2"/>
      </rPr>
      <t>da Enciclopédia da Conscienciologia.</t>
    </r>
  </si>
  <si>
    <t>1. Você identificou a raiz do próprio temperamento? Caso positivo, sintetize seu temperamento.</t>
  </si>
  <si>
    <t>QUESTIONAMENTO</t>
  </si>
  <si>
    <t>2. Você sabe aplicar este conhecimento nas neoconquistas evolutivas?</t>
  </si>
  <si>
    <r>
      <rPr>
        <b/>
        <i/>
        <sz val="16"/>
        <rFont val="Arial"/>
        <family val="2"/>
      </rPr>
      <t>A PESQUISA, IDENTIFICAÇÃO E</t>
    </r>
    <r>
      <rPr>
        <i/>
        <sz val="16"/>
        <rFont val="Arial"/>
        <family val="2"/>
      </rPr>
      <t xml:space="preserve"> APLICAÇÃO DA AUTOCOGNIÇÃO</t>
    </r>
  </si>
  <si>
    <r>
      <rPr>
        <b/>
        <i/>
        <sz val="16"/>
        <rFont val="Arial"/>
        <family val="2"/>
      </rPr>
      <t>QUANTO À</t>
    </r>
    <r>
      <rPr>
        <i/>
        <sz val="16"/>
        <rFont val="Arial"/>
        <family val="2"/>
      </rPr>
      <t xml:space="preserve"> RAIZ DO PRÓPRIO TEMPERAMENTO</t>
    </r>
  </si>
  <si>
    <r>
      <t xml:space="preserve">DEVE, LOGICAMENTE, </t>
    </r>
    <r>
      <rPr>
        <b/>
        <i/>
        <sz val="16"/>
        <rFont val="Arial"/>
        <family val="2"/>
      </rPr>
      <t>SER PONTO ESSENCIAL PARA</t>
    </r>
  </si>
  <si>
    <r>
      <rPr>
        <b/>
        <i/>
        <sz val="16"/>
        <rFont val="Arial"/>
        <family val="2"/>
      </rPr>
      <t>A</t>
    </r>
    <r>
      <rPr>
        <i/>
        <sz val="16"/>
        <rFont val="Arial"/>
        <family val="2"/>
      </rPr>
      <t xml:space="preserve"> AUTOMATURIDADE </t>
    </r>
    <r>
      <rPr>
        <b/>
        <i/>
        <sz val="16"/>
        <rFont val="Arial"/>
        <family val="2"/>
      </rPr>
      <t>DA</t>
    </r>
    <r>
      <rPr>
        <i/>
        <sz val="16"/>
        <rFont val="Arial"/>
        <family val="2"/>
      </rPr>
      <t xml:space="preserve"> CONSCIÊNCIA INTERMISSIVISTA.</t>
    </r>
  </si>
  <si>
    <t>Justifique aqui</t>
  </si>
  <si>
    <r>
      <t>LISTAGEM DE 200 TRAF</t>
    </r>
    <r>
      <rPr>
        <b/>
        <i/>
        <sz val="14"/>
        <rFont val="Arial"/>
        <family val="2"/>
      </rPr>
      <t>A</t>
    </r>
    <r>
      <rPr>
        <b/>
        <sz val="14"/>
        <rFont val="Arial"/>
        <family val="2"/>
      </rPr>
      <t>RES</t>
    </r>
  </si>
  <si>
    <t>Sob a análise da Traforologia,apresentamos a listagem de 200 trafares, possíveis de serem  autodiagnósticos  (Livro: Manual da Conscin-Cobaia; 2014).</t>
  </si>
  <si>
    <r>
      <rPr>
        <b/>
        <sz val="11"/>
        <color rgb="FF0000FF"/>
        <rFont val="Arial"/>
        <family val="2"/>
      </rPr>
      <t>Orientações:</t>
    </r>
    <r>
      <rPr>
        <sz val="11"/>
        <color rgb="FF000000"/>
        <rFont val="Arial"/>
        <family val="2"/>
      </rPr>
      <t xml:space="preserve"> Sugerímos o autodiagnóstico, informando o percentual de 0% (menor incidência) a 100% (maior incidência) das variáveis apresentadas.</t>
    </r>
  </si>
  <si>
    <r>
      <t>Qual o percentual desses</t>
    </r>
    <r>
      <rPr>
        <b/>
        <i/>
        <sz val="11"/>
        <color theme="0"/>
        <rFont val="Arial"/>
        <family val="2"/>
      </rPr>
      <t xml:space="preserve"> Trafares</t>
    </r>
    <r>
      <rPr>
        <b/>
        <sz val="11"/>
        <color theme="0"/>
        <rFont val="Arial"/>
        <family val="2"/>
      </rPr>
      <t xml:space="preserve"> na sua rotina diária?</t>
    </r>
  </si>
  <si>
    <t xml:space="preserve">Média Geral:  </t>
  </si>
  <si>
    <t>%</t>
  </si>
  <si>
    <t xml:space="preserve">01. Abalabilidade. </t>
  </si>
  <si>
    <t>51. Covardia.</t>
  </si>
  <si>
    <t xml:space="preserve">101. Ideologismo. </t>
  </si>
  <si>
    <t xml:space="preserve">151. Perdularismo.  </t>
  </si>
  <si>
    <t>Abúlico</t>
  </si>
  <si>
    <t>02. Abatimento.</t>
  </si>
  <si>
    <t xml:space="preserve">52. Demagogismo. </t>
  </si>
  <si>
    <t xml:space="preserve">102. Ignorantismo. </t>
  </si>
  <si>
    <t>152. Peremptoriedade.</t>
  </si>
  <si>
    <t>Adesista</t>
  </si>
  <si>
    <t>03. Abulia.</t>
  </si>
  <si>
    <t>53. Dependência.</t>
  </si>
  <si>
    <t xml:space="preserve">103. Imoralidade. </t>
  </si>
  <si>
    <t xml:space="preserve">153. Perfeccionismo. </t>
  </si>
  <si>
    <t>Alienado</t>
  </si>
  <si>
    <t xml:space="preserve">04. Abusividade.  </t>
  </si>
  <si>
    <t>54. Depressão.</t>
  </si>
  <si>
    <t xml:space="preserve">104. Impaciência.   </t>
  </si>
  <si>
    <t>154. Perfídia.</t>
  </si>
  <si>
    <t>Amorfo</t>
  </si>
  <si>
    <t>05. Acanhamento.</t>
  </si>
  <si>
    <t>55. Desamor.</t>
  </si>
  <si>
    <t>105. Imperdoamento.</t>
  </si>
  <si>
    <t>155. Personalismo.</t>
  </si>
  <si>
    <t>06. Achismo.</t>
  </si>
  <si>
    <t>56. Desatenção.</t>
  </si>
  <si>
    <t>106. Impertinência.</t>
  </si>
  <si>
    <t xml:space="preserve"> 156. Perturbabilidade. </t>
  </si>
  <si>
    <t>07. Acídia.</t>
  </si>
  <si>
    <t xml:space="preserve">57. Desconcentração. </t>
  </si>
  <si>
    <t>107. Imprecisão.</t>
  </si>
  <si>
    <t>157. Perversão.</t>
  </si>
  <si>
    <t xml:space="preserve">08. Acobertamento. </t>
  </si>
  <si>
    <t>58. Desdém.</t>
  </si>
  <si>
    <t xml:space="preserve">108. Imprudência.  </t>
  </si>
  <si>
    <t>158. Pessimismo.</t>
  </si>
  <si>
    <t>Arrivista</t>
  </si>
  <si>
    <t>09. Acrasia.</t>
  </si>
  <si>
    <t>59. Desfaçatez.</t>
  </si>
  <si>
    <t xml:space="preserve">109. Impulsividade. </t>
  </si>
  <si>
    <t>159. Petulância.</t>
  </si>
  <si>
    <t>Autocida</t>
  </si>
  <si>
    <t>10. Acriticismo.</t>
  </si>
  <si>
    <t>60. Deslealdade.</t>
  </si>
  <si>
    <t>110. Inadaptabilidade.</t>
  </si>
  <si>
    <t>160. Plágio.</t>
  </si>
  <si>
    <t>Bandeador</t>
  </si>
  <si>
    <t>11. Alexitimia.</t>
  </si>
  <si>
    <t>61. Desleixo.</t>
  </si>
  <si>
    <t>111. Incompetência.</t>
  </si>
  <si>
    <t>161. Politicagem.</t>
  </si>
  <si>
    <t>Camaleão</t>
  </si>
  <si>
    <t>12. Alienação.</t>
  </si>
  <si>
    <t>62. Desmedimento.</t>
  </si>
  <si>
    <t>112. Incompreensão.</t>
  </si>
  <si>
    <t>162. Possessividade.</t>
  </si>
  <si>
    <t>Culpado</t>
  </si>
  <si>
    <t>13. Amaurose.</t>
  </si>
  <si>
    <t xml:space="preserve"> 63. Desmotivação.</t>
  </si>
  <si>
    <t>113. Indelicadeza.</t>
  </si>
  <si>
    <t>163. Preconceito.</t>
  </si>
  <si>
    <t>Cúmplice</t>
  </si>
  <si>
    <t xml:space="preserve">14. Amoralidade. </t>
  </si>
  <si>
    <t>64. Desonestidade.</t>
  </si>
  <si>
    <t>114. Indiferença.</t>
  </si>
  <si>
    <t>164. Preguiça.</t>
  </si>
  <si>
    <t>Elástica</t>
  </si>
  <si>
    <t>15. Ansiosismo.</t>
  </si>
  <si>
    <t>65. Desorganização.</t>
  </si>
  <si>
    <t>115. Indisciplina.</t>
  </si>
  <si>
    <t xml:space="preserve">165. Prepotência. </t>
  </si>
  <si>
    <t>Encoleirado</t>
  </si>
  <si>
    <t xml:space="preserve">16. Antagonismo. </t>
  </si>
  <si>
    <t xml:space="preserve"> 66. Desprezo.</t>
  </si>
  <si>
    <t xml:space="preserve">116. Infantilidade. </t>
  </si>
  <si>
    <t>166. Presunção.</t>
  </si>
  <si>
    <t>Enfermo</t>
  </si>
  <si>
    <t>17. Antipatia.</t>
  </si>
  <si>
    <t xml:space="preserve">67. Despriorização. </t>
  </si>
  <si>
    <t>117. Inibição.</t>
  </si>
  <si>
    <t xml:space="preserve">167. Procrastinação. </t>
  </si>
  <si>
    <t>Eufemista</t>
  </si>
  <si>
    <t xml:space="preserve">18. Anticosmoética. </t>
  </si>
  <si>
    <t>68. Difamação.</t>
  </si>
  <si>
    <t>118. Insanidade.</t>
  </si>
  <si>
    <t>168. Prolixidade.</t>
  </si>
  <si>
    <t>Hip/ocrita</t>
  </si>
  <si>
    <t>19. Apatia.</t>
  </si>
  <si>
    <t>69. Discriminação.</t>
  </si>
  <si>
    <t>119. Insatisfação.</t>
  </si>
  <si>
    <t>169. Promiscuidade.</t>
  </si>
  <si>
    <t>20. Apedeutismo.</t>
  </si>
  <si>
    <t>70. Dispersão.</t>
  </si>
  <si>
    <t xml:space="preserve">120. Insegurança.  </t>
  </si>
  <si>
    <t xml:space="preserve">170. Proselitismo. </t>
  </si>
  <si>
    <t>Indifrente</t>
  </si>
  <si>
    <t>21. Apego.</t>
  </si>
  <si>
    <t>71. Dissimulação.</t>
  </si>
  <si>
    <t>121. Insensibilidade.</t>
  </si>
  <si>
    <t>171. Prostração.</t>
  </si>
  <si>
    <t>Interesseiro</t>
  </si>
  <si>
    <t>22. Apriorismo.</t>
  </si>
  <si>
    <t>72. Distimia.</t>
  </si>
  <si>
    <t xml:space="preserve">122. Instabilidade. </t>
  </si>
  <si>
    <t>172. Psicopatia.</t>
  </si>
  <si>
    <t>Malabarista</t>
  </si>
  <si>
    <t>23. Ardileza.</t>
  </si>
  <si>
    <t>73. Distração.</t>
  </si>
  <si>
    <t xml:space="preserve">123. Instintividade. </t>
  </si>
  <si>
    <t xml:space="preserve">173. Pusilanimidade. </t>
  </si>
  <si>
    <t>Maquilador</t>
  </si>
  <si>
    <t>24. Arrogância.</t>
  </si>
  <si>
    <t>74. Dramatização.</t>
  </si>
  <si>
    <t>124. Interiorose.</t>
  </si>
  <si>
    <t>174. Raiva.</t>
  </si>
  <si>
    <t>Murista</t>
  </si>
  <si>
    <t>25. Assedialidade.</t>
  </si>
  <si>
    <t>75. Egoísmo.</t>
  </si>
  <si>
    <t xml:space="preserve">125. Intolerância.  </t>
  </si>
  <si>
    <t>175. Rancor.</t>
  </si>
  <si>
    <t>Oportunista</t>
  </si>
  <si>
    <t>26. Atraso.</t>
  </si>
  <si>
    <t>76. Eletronótica.</t>
  </si>
  <si>
    <t>126. Intransigência.</t>
  </si>
  <si>
    <t xml:space="preserve">176. Reatividade. </t>
  </si>
  <si>
    <t>Paradão</t>
  </si>
  <si>
    <t xml:space="preserve">27. Aturdimento. </t>
  </si>
  <si>
    <t>77. Elitismo.</t>
  </si>
  <si>
    <t>127. Intriga.</t>
  </si>
  <si>
    <t>177. Repressão.</t>
  </si>
  <si>
    <t>Pisa-mansinho</t>
  </si>
  <si>
    <t>28. Austeridade.</t>
  </si>
  <si>
    <t xml:space="preserve">78. Emocionalismo.  </t>
  </si>
  <si>
    <t>128. Introversão.</t>
  </si>
  <si>
    <t>178. Revanchismo.</t>
  </si>
  <si>
    <t>29. Autismo.</t>
  </si>
  <si>
    <t>79. Ensimesmamento.</t>
  </si>
  <si>
    <t>129. Inveja.</t>
  </si>
  <si>
    <t>179. Revolta.</t>
  </si>
  <si>
    <t>Politiqueiro</t>
  </si>
  <si>
    <t>30. Autocracia.</t>
  </si>
  <si>
    <t>80. Esnobismo.</t>
  </si>
  <si>
    <t>130. Ironia.</t>
  </si>
  <si>
    <t>180. Rigidez.</t>
  </si>
  <si>
    <t xml:space="preserve">31. Autoritarismo.  </t>
  </si>
  <si>
    <t>81. Estagnação.</t>
  </si>
  <si>
    <t xml:space="preserve">131. Irracionalidade. </t>
  </si>
  <si>
    <t xml:space="preserve">181. Riscomania. </t>
  </si>
  <si>
    <t>Socioso</t>
  </si>
  <si>
    <t>32. Autodepreciação.</t>
  </si>
  <si>
    <t>82. Estorvamento.</t>
  </si>
  <si>
    <t>132. Irritabilidade.</t>
  </si>
  <si>
    <t>182. Rispidez.</t>
  </si>
  <si>
    <t>Sofista</t>
  </si>
  <si>
    <t>33. Avareza.</t>
  </si>
  <si>
    <t>83. Estreiteza.</t>
  </si>
  <si>
    <t>133. Maldade.</t>
  </si>
  <si>
    <t>183. Sadismo.</t>
  </si>
  <si>
    <t>34. Bajulação.</t>
  </si>
  <si>
    <t>84. Exacerbação.</t>
  </si>
  <si>
    <t xml:space="preserve">134. Malquerença. </t>
  </si>
  <si>
    <t>184. Soberba.</t>
  </si>
  <si>
    <t>Tergiversador</t>
  </si>
  <si>
    <t>35. Beligerância.</t>
  </si>
  <si>
    <t>85. Exagero.</t>
  </si>
  <si>
    <t xml:space="preserve">135. Manipulação. </t>
  </si>
  <si>
    <t>185. Solércia.</t>
  </si>
  <si>
    <t>Ventoinha</t>
  </si>
  <si>
    <t>36. Birra.</t>
  </si>
  <si>
    <t>86. Extravagância.</t>
  </si>
  <si>
    <t xml:space="preserve">136. Materialismo. </t>
  </si>
  <si>
    <t>186. Sectarismo.</t>
  </si>
  <si>
    <t>Vira-casaca</t>
  </si>
  <si>
    <t xml:space="preserve">37. Bradipsiquismo. </t>
  </si>
  <si>
    <t>87. Falaciosismo.</t>
  </si>
  <si>
    <t>137. Mau humor.</t>
  </si>
  <si>
    <t>187. Severidade.</t>
  </si>
  <si>
    <t>38. Brutalidade.</t>
  </si>
  <si>
    <t>88. Fechadismo.</t>
  </si>
  <si>
    <t>138. Misticismo.</t>
  </si>
  <si>
    <t>188. Submissão.</t>
  </si>
  <si>
    <t>39. Cabotinismo.</t>
  </si>
  <si>
    <t>89. Fobia.</t>
  </si>
  <si>
    <t xml:space="preserve">139. Monoideísmo.   </t>
  </si>
  <si>
    <t>189. Taconismo.</t>
  </si>
  <si>
    <t>40. Calúnia.</t>
  </si>
  <si>
    <t>90. Fragilidade.</t>
  </si>
  <si>
    <t>140. Morbidez.</t>
  </si>
  <si>
    <t>190. Teimosia.</t>
  </si>
  <si>
    <t>41. Carrancismo.</t>
  </si>
  <si>
    <t>91. Fraqueza.</t>
  </si>
  <si>
    <t xml:space="preserve">141. Murismo. </t>
  </si>
  <si>
    <t>191. Tibieza.</t>
  </si>
  <si>
    <t xml:space="preserve">42. Cascagrossismo. </t>
  </si>
  <si>
    <t>92. Ganância.</t>
  </si>
  <si>
    <t xml:space="preserve">142. Negligência. </t>
  </si>
  <si>
    <t>192. Timidez.</t>
  </si>
  <si>
    <t>43. Castidade.</t>
  </si>
  <si>
    <t>93. Grosseirismo.</t>
  </si>
  <si>
    <t>143. Neofobia.</t>
  </si>
  <si>
    <t>193. Tradicionalismo.</t>
  </si>
  <si>
    <t>44. Cinismo.</t>
  </si>
  <si>
    <t>94. Gurulatria.</t>
  </si>
  <si>
    <t>144. Obcecação.</t>
  </si>
  <si>
    <t>194. Tristeza.</t>
  </si>
  <si>
    <t xml:space="preserve">45. Criminalidade. </t>
  </si>
  <si>
    <t>95. Hesitação.</t>
  </si>
  <si>
    <t>145. Obnubilação.</t>
  </si>
  <si>
    <t xml:space="preserve">195. Truculência. </t>
  </si>
  <si>
    <t>46. Cobiça.</t>
  </si>
  <si>
    <t xml:space="preserve">96. Hipercriticismo.  </t>
  </si>
  <si>
    <t xml:space="preserve">146. Obtusidade. </t>
  </si>
  <si>
    <t>196. Usurpação.</t>
  </si>
  <si>
    <t>47. Comodismo.</t>
  </si>
  <si>
    <t>97. Hipersensibilidade.</t>
  </si>
  <si>
    <t>147. Ódio.</t>
  </si>
  <si>
    <t>197. Vaidade.</t>
  </si>
  <si>
    <t xml:space="preserve">48. Conflitividade. </t>
  </si>
  <si>
    <t>98. Hipocrisia.</t>
  </si>
  <si>
    <t xml:space="preserve">148. Ofensividade. </t>
  </si>
  <si>
    <t>198. Vingança.</t>
  </si>
  <si>
    <t xml:space="preserve">49. Conservantismo. </t>
  </si>
  <si>
    <t>99. Hipomnésia.</t>
  </si>
  <si>
    <t>149. Orgulho.</t>
  </si>
  <si>
    <t xml:space="preserve">199. Vitimização. </t>
  </si>
  <si>
    <t>50. Corruptibilidade.</t>
  </si>
  <si>
    <t>100. Humildade.</t>
  </si>
  <si>
    <t>150. Pedantismo.</t>
  </si>
  <si>
    <t>200. Zoofobia.</t>
  </si>
  <si>
    <t>Análise sobre os 200 TRAFARES estudados</t>
  </si>
  <si>
    <t>Quantidade</t>
  </si>
  <si>
    <t>Percentual</t>
  </si>
  <si>
    <r>
      <t>Total de trafares</t>
    </r>
    <r>
      <rPr>
        <b/>
        <sz val="12"/>
        <color theme="1"/>
        <rFont val="Arial"/>
        <family val="2"/>
      </rPr>
      <t xml:space="preserve"> inexistentes</t>
    </r>
    <r>
      <rPr>
        <sz val="12"/>
        <color theme="1"/>
        <rFont val="Arial"/>
        <family val="2"/>
      </rPr>
      <t xml:space="preserve"> na rotina diária</t>
    </r>
  </si>
  <si>
    <r>
      <t xml:space="preserve">Total de trafares com incidência de </t>
    </r>
    <r>
      <rPr>
        <b/>
        <sz val="12"/>
        <color theme="1"/>
        <rFont val="Arial"/>
        <family val="2"/>
      </rPr>
      <t>até 25%</t>
    </r>
    <r>
      <rPr>
        <sz val="12"/>
        <color theme="1"/>
        <rFont val="Arial"/>
        <family val="2"/>
      </rPr>
      <t xml:space="preserve"> na rotina diária</t>
    </r>
  </si>
  <si>
    <r>
      <t xml:space="preserve">Total de trafares com incidência </t>
    </r>
    <r>
      <rPr>
        <b/>
        <sz val="12"/>
        <color theme="1"/>
        <rFont val="Arial"/>
        <family val="2"/>
      </rPr>
      <t>entre 26% a 50%</t>
    </r>
    <r>
      <rPr>
        <sz val="12"/>
        <color theme="1"/>
        <rFont val="Arial"/>
        <family val="2"/>
      </rPr>
      <t xml:space="preserve"> na rotina diária</t>
    </r>
  </si>
  <si>
    <r>
      <t xml:space="preserve">Total de trafares com incidência </t>
    </r>
    <r>
      <rPr>
        <b/>
        <sz val="12"/>
        <color theme="1"/>
        <rFont val="Arial"/>
        <family val="2"/>
      </rPr>
      <t>entre 51% a 75%</t>
    </r>
    <r>
      <rPr>
        <sz val="12"/>
        <color theme="1"/>
        <rFont val="Arial"/>
        <family val="2"/>
      </rPr>
      <t xml:space="preserve"> na rotina diária</t>
    </r>
  </si>
  <si>
    <r>
      <t>Total de trafares com incidência</t>
    </r>
    <r>
      <rPr>
        <b/>
        <sz val="12"/>
        <color theme="1"/>
        <rFont val="Arial"/>
        <family val="2"/>
      </rPr>
      <t xml:space="preserve"> superior a 75%</t>
    </r>
    <r>
      <rPr>
        <sz val="12"/>
        <color theme="1"/>
        <rFont val="Arial"/>
        <family val="2"/>
      </rPr>
      <t xml:space="preserve">  na rotina diária</t>
    </r>
  </si>
  <si>
    <r>
      <t>LISTAGEM DE 200 TRAF</t>
    </r>
    <r>
      <rPr>
        <b/>
        <i/>
        <sz val="14"/>
        <rFont val="Arial"/>
        <family val="2"/>
      </rPr>
      <t>O</t>
    </r>
    <r>
      <rPr>
        <b/>
        <sz val="14"/>
        <rFont val="Arial"/>
        <family val="2"/>
      </rPr>
      <t>RES</t>
    </r>
  </si>
  <si>
    <t>Sob a análise da Traforologia,apresentamos a listagem de 200 trafores, possíveis de serem  autodiagnósticos  (Livro: Manual da Conscin-Cobaia; 2014).</t>
  </si>
  <si>
    <r>
      <t>Qual o percentual desses</t>
    </r>
    <r>
      <rPr>
        <b/>
        <i/>
        <sz val="11"/>
        <color theme="0"/>
        <rFont val="Arial"/>
        <family val="2"/>
      </rPr>
      <t xml:space="preserve"> Trafores</t>
    </r>
    <r>
      <rPr>
        <b/>
        <sz val="11"/>
        <color theme="0"/>
        <rFont val="Arial"/>
        <family val="2"/>
      </rPr>
      <t xml:space="preserve"> na sua rotina diária?</t>
    </r>
  </si>
  <si>
    <t>01. Abnegação.</t>
  </si>
  <si>
    <t>51. Convivialidade.</t>
  </si>
  <si>
    <t>101. Foco.</t>
  </si>
  <si>
    <t xml:space="preserve">151. Parcimônia.     </t>
  </si>
  <si>
    <t>02. Acalmia.</t>
  </si>
  <si>
    <t xml:space="preserve">52. Cooperatividade. </t>
  </si>
  <si>
    <t>102. Fortaleza</t>
  </si>
  <si>
    <t>152. Perseverança.</t>
  </si>
  <si>
    <t>03. Acuidade.</t>
  </si>
  <si>
    <t>53. Coragem.</t>
  </si>
  <si>
    <t>103. Franqueza.</t>
  </si>
  <si>
    <t>153. Persistência.</t>
  </si>
  <si>
    <t xml:space="preserve">04. Adaptabilidade.  </t>
  </si>
  <si>
    <t>54. Cordialidade.</t>
  </si>
  <si>
    <t>104. Generosidade.</t>
  </si>
  <si>
    <t>154. Pesquisística.</t>
  </si>
  <si>
    <t>05. Afabilidade.</t>
  </si>
  <si>
    <t>55. Cosmoética.</t>
  </si>
  <si>
    <t>105. Gratidão.</t>
  </si>
  <si>
    <t>155. Pertinácia</t>
  </si>
  <si>
    <t>06. Afetuosidade.</t>
  </si>
  <si>
    <t>56. Cosmopolitanismo.</t>
  </si>
  <si>
    <t>106. Harmonia.</t>
  </si>
  <si>
    <t>156. Pioneirismo.</t>
  </si>
  <si>
    <t>07. Afinco.</t>
  </si>
  <si>
    <t xml:space="preserve"> 57. Credibilidade.</t>
  </si>
  <si>
    <t>107. Heteroperdão.</t>
  </si>
  <si>
    <t>157. Planejamento.</t>
  </si>
  <si>
    <t>08. Aglutinação.</t>
  </si>
  <si>
    <t>58. Criatividade.</t>
  </si>
  <si>
    <t>108. Histrionismo.</t>
  </si>
  <si>
    <t>158. Polidez.</t>
  </si>
  <si>
    <t>09. Agradabilidade.</t>
  </si>
  <si>
    <t>59. Criteriosidade.</t>
  </si>
  <si>
    <t>109. Hombridade.</t>
  </si>
  <si>
    <t xml:space="preserve">159. Poliglotismo.    </t>
  </si>
  <si>
    <t>10. Alegria.</t>
  </si>
  <si>
    <t>60. Criticidade.</t>
  </si>
  <si>
    <t>110. Homeostase.</t>
  </si>
  <si>
    <t>160. Ponderação.</t>
  </si>
  <si>
    <t>11. Altruísmo.</t>
  </si>
  <si>
    <t>61. Curiosidade.</t>
  </si>
  <si>
    <t>111. Honestidade.</t>
  </si>
  <si>
    <t>161. Pontualidade.</t>
  </si>
  <si>
    <t>12. Amizade.</t>
  </si>
  <si>
    <t>62. Decisão.</t>
  </si>
  <si>
    <t>112. Idoneidade.</t>
  </si>
  <si>
    <t>162. Pragmatismo.</t>
  </si>
  <si>
    <t>13. Amorosidade.</t>
  </si>
  <si>
    <t>63. Dedicação.</t>
  </si>
  <si>
    <t xml:space="preserve">113. Imparcialidade.   </t>
  </si>
  <si>
    <t>163. Precisão.</t>
  </si>
  <si>
    <t>14. Analiticidade.</t>
  </si>
  <si>
    <t>64. Defensibilidade.</t>
  </si>
  <si>
    <t>114. Imperturbabilidade.</t>
  </si>
  <si>
    <t>164. Presença.</t>
  </si>
  <si>
    <t>15. Ânimo.</t>
  </si>
  <si>
    <t>65. Desapego.</t>
  </si>
  <si>
    <t>115. Inabalabilidade.</t>
  </si>
  <si>
    <t xml:space="preserve">165. Prestimosidade. </t>
  </si>
  <si>
    <t>16. Antiofensividade.</t>
  </si>
  <si>
    <t>66. Despojamento.</t>
  </si>
  <si>
    <t>116. Independência.</t>
  </si>
  <si>
    <t xml:space="preserve">166. Proatividade. </t>
  </si>
  <si>
    <t>17. Argúcia.</t>
  </si>
  <si>
    <t>67. Detalhismo.</t>
  </si>
  <si>
    <t>167. Probidade.</t>
  </si>
  <si>
    <t xml:space="preserve">18. Argumentabilidade. </t>
  </si>
  <si>
    <t>68. Determinação.</t>
  </si>
  <si>
    <t>118. Inovação.</t>
  </si>
  <si>
    <t xml:space="preserve">168. Produtividade. </t>
  </si>
  <si>
    <t>19. Assertividade.</t>
  </si>
  <si>
    <t>69. Didática.</t>
  </si>
  <si>
    <t>119. Integridade.</t>
  </si>
  <si>
    <t>169. Profissionalidade.</t>
  </si>
  <si>
    <t>20. Atenção.</t>
  </si>
  <si>
    <t>70. Dignidade.</t>
  </si>
  <si>
    <t>120. Inteireza.</t>
  </si>
  <si>
    <t>170. Prospectiva.</t>
  </si>
  <si>
    <t>21. Audácia.</t>
  </si>
  <si>
    <t>71. Dinamismo.</t>
  </si>
  <si>
    <t xml:space="preserve">121. Intelectualidade. </t>
  </si>
  <si>
    <t>171. Prosperidade.</t>
  </si>
  <si>
    <t>22. Autenticidade.</t>
  </si>
  <si>
    <t>72. Diplomacia.</t>
  </si>
  <si>
    <t>122. Inteligência.</t>
  </si>
  <si>
    <t>172. Prudência.</t>
  </si>
  <si>
    <t>23. Autesforço.</t>
  </si>
  <si>
    <t>73. Disciplina.</t>
  </si>
  <si>
    <t>123. Interatividade.</t>
  </si>
  <si>
    <t xml:space="preserve">173. Psicomotricidade. </t>
  </si>
  <si>
    <t>24. Autocrítica.</t>
  </si>
  <si>
    <t>74. Discrição.</t>
  </si>
  <si>
    <t>124. Inventividade.</t>
  </si>
  <si>
    <t xml:space="preserve">174. Racionalidade. </t>
  </si>
  <si>
    <t>25. Autodecisão.</t>
  </si>
  <si>
    <t>75. Disposição.</t>
  </si>
  <si>
    <t>125. Justiça.</t>
  </si>
  <si>
    <t>175. Realismo.</t>
  </si>
  <si>
    <t>26. Autodisciplina.</t>
  </si>
  <si>
    <t>76. Disponibilidade.</t>
  </si>
  <si>
    <t>126. Justeza.</t>
  </si>
  <si>
    <t>176. Reflexão.</t>
  </si>
  <si>
    <t>27. Autoimperdoamento.</t>
  </si>
  <si>
    <t>77. Distinção.</t>
  </si>
  <si>
    <t>127. Lealdade.</t>
  </si>
  <si>
    <t>177. Resiliência.</t>
  </si>
  <si>
    <t>28. Autonomia</t>
  </si>
  <si>
    <t>78. Economicidade.</t>
  </si>
  <si>
    <t>128. Lhaneza.</t>
  </si>
  <si>
    <t>178. Resolutividade.</t>
  </si>
  <si>
    <t>29. Autoridade.</t>
  </si>
  <si>
    <t>79. Educação.</t>
  </si>
  <si>
    <t>129. Liderança.</t>
  </si>
  <si>
    <t xml:space="preserve"> 179. Respeito.</t>
  </si>
  <si>
    <t>30. Autossegurança.</t>
  </si>
  <si>
    <t>80. Eficiência.</t>
  </si>
  <si>
    <t>130. Lisura.</t>
  </si>
  <si>
    <t>180. Retidão.</t>
  </si>
  <si>
    <t>31. Benquerença.</t>
  </si>
  <si>
    <t>81. Elegância.</t>
  </si>
  <si>
    <t>131. Logicidade.</t>
  </si>
  <si>
    <t xml:space="preserve">181. Retratabilidade. </t>
  </si>
  <si>
    <t>32. Bibliofilia.</t>
  </si>
  <si>
    <t>82. Eloquência.</t>
  </si>
  <si>
    <t>132. Longevidade.</t>
  </si>
  <si>
    <t>182. Sanidade.</t>
  </si>
  <si>
    <t>33. Bom humor.</t>
  </si>
  <si>
    <t>83. Empatia.</t>
  </si>
  <si>
    <t>133. Loquacidade.</t>
  </si>
  <si>
    <t>183. Saúde.</t>
  </si>
  <si>
    <t>34. Bondade.</t>
  </si>
  <si>
    <t>84. Empirismo.</t>
  </si>
  <si>
    <t>134. Maleabilidade.</t>
  </si>
  <si>
    <t>184. Sensatez.</t>
  </si>
  <si>
    <t>35. Candura.</t>
  </si>
  <si>
    <t>85. Empreendedorismo.</t>
  </si>
  <si>
    <t>135. Maturidade.</t>
  </si>
  <si>
    <t>185. Sensibilidade.</t>
  </si>
  <si>
    <t>36. Caráter.</t>
  </si>
  <si>
    <t>86. Engenhosidade.</t>
  </si>
  <si>
    <t xml:space="preserve">136. Minuciosidade. </t>
  </si>
  <si>
    <t>186. Serenidade.</t>
  </si>
  <si>
    <t>37. Carisma.</t>
  </si>
  <si>
    <t>87. Epicentrismo.</t>
  </si>
  <si>
    <t>137. Memória.</t>
  </si>
  <si>
    <t>187. Seriedade.</t>
  </si>
  <si>
    <t>38. Cautela.</t>
  </si>
  <si>
    <t>88. Equanimidade.</t>
  </si>
  <si>
    <t>138. Modéstia.</t>
  </si>
  <si>
    <t>188. Simpatia.</t>
  </si>
  <si>
    <t>39. Celeridade.</t>
  </si>
  <si>
    <t>89. Equilíbrio.</t>
  </si>
  <si>
    <t>139. Moralidade.</t>
  </si>
  <si>
    <t>189. Sinceridade.</t>
  </si>
  <si>
    <t>40. Cientificidade.</t>
  </si>
  <si>
    <t>90. Erudição.</t>
  </si>
  <si>
    <t>140. Morigeração</t>
  </si>
  <si>
    <t>190. Sintaxidade.</t>
  </si>
  <si>
    <t>41. Civilidade.</t>
  </si>
  <si>
    <t>91. Escrita.</t>
  </si>
  <si>
    <t>141. Motivação.</t>
  </si>
  <si>
    <t>191. Sociabilidade.</t>
  </si>
  <si>
    <t>42. Clareza.</t>
  </si>
  <si>
    <t>92. Estabilidade.</t>
  </si>
  <si>
    <t>142. Objetividade.</t>
  </si>
  <si>
    <t>192. Solidariedade.</t>
  </si>
  <si>
    <t>43. Comedimento.</t>
  </si>
  <si>
    <t>93. Estética.</t>
  </si>
  <si>
    <t xml:space="preserve">143. Observação.  </t>
  </si>
  <si>
    <t>193. Tenacidade.</t>
  </si>
  <si>
    <t>44. Competência.</t>
  </si>
  <si>
    <t>94. Estudiosidade.</t>
  </si>
  <si>
    <t>144. Obstinação.</t>
  </si>
  <si>
    <t>194. Tolerância.</t>
  </si>
  <si>
    <t xml:space="preserve">45. Comprometimento. </t>
  </si>
  <si>
    <t>95. Exemplarismo.</t>
  </si>
  <si>
    <t>145. Operosidade.</t>
  </si>
  <si>
    <t xml:space="preserve">195. Transparência.  </t>
  </si>
  <si>
    <t>46. Concentração.</t>
  </si>
  <si>
    <t>96. Experimentação.</t>
  </si>
  <si>
    <t>146. Ordenação.</t>
  </si>
  <si>
    <t>196. Vanguardismo.</t>
  </si>
  <si>
    <t>47. Concessão.</t>
  </si>
  <si>
    <t>97. Extroversão.</t>
  </si>
  <si>
    <t>147. Originalidade.</t>
  </si>
  <si>
    <t>197. Versatilidade.</t>
  </si>
  <si>
    <t>48. Confiabilidade.</t>
  </si>
  <si>
    <t>98. Firmeza.</t>
  </si>
  <si>
    <t>148. Otimismo.</t>
  </si>
  <si>
    <t>198. Vigor.</t>
  </si>
  <si>
    <t>49. Confiança.</t>
  </si>
  <si>
    <t>99. Fitoconvivialidade.</t>
  </si>
  <si>
    <t>149. Paciência.</t>
  </si>
  <si>
    <t>199. Vitalidade.</t>
  </si>
  <si>
    <t>50. Constância.</t>
  </si>
  <si>
    <t>100. Flexibilidade.</t>
  </si>
  <si>
    <t>150. Pacificidade.</t>
  </si>
  <si>
    <t>200. Zooconvivialidade.</t>
  </si>
  <si>
    <t>Análise sobre os 200 TRAFORES estudados</t>
  </si>
  <si>
    <r>
      <t>Total de trafores</t>
    </r>
    <r>
      <rPr>
        <b/>
        <sz val="12"/>
        <color theme="1"/>
        <rFont val="Arial"/>
        <family val="2"/>
      </rPr>
      <t xml:space="preserve"> inexistentes</t>
    </r>
    <r>
      <rPr>
        <sz val="12"/>
        <color theme="1"/>
        <rFont val="Arial"/>
        <family val="2"/>
      </rPr>
      <t xml:space="preserve"> na rotina diária</t>
    </r>
  </si>
  <si>
    <r>
      <t xml:space="preserve">Total de trafores com incidência de </t>
    </r>
    <r>
      <rPr>
        <b/>
        <sz val="12"/>
        <color theme="1"/>
        <rFont val="Arial"/>
        <family val="2"/>
      </rPr>
      <t>até 25%</t>
    </r>
    <r>
      <rPr>
        <sz val="12"/>
        <color theme="1"/>
        <rFont val="Arial"/>
        <family val="2"/>
      </rPr>
      <t xml:space="preserve"> na rotina diária</t>
    </r>
  </si>
  <si>
    <r>
      <t xml:space="preserve">Total de trafores com incidência </t>
    </r>
    <r>
      <rPr>
        <b/>
        <sz val="12"/>
        <color theme="1"/>
        <rFont val="Arial"/>
        <family val="2"/>
      </rPr>
      <t>entre 26% a 50%</t>
    </r>
    <r>
      <rPr>
        <sz val="12"/>
        <color theme="1"/>
        <rFont val="Arial"/>
        <family val="2"/>
      </rPr>
      <t xml:space="preserve"> na rotina diária</t>
    </r>
  </si>
  <si>
    <r>
      <t xml:space="preserve">Total de trafores com incidência </t>
    </r>
    <r>
      <rPr>
        <b/>
        <sz val="12"/>
        <color theme="1"/>
        <rFont val="Arial"/>
        <family val="2"/>
      </rPr>
      <t>entre 51% a 75%</t>
    </r>
    <r>
      <rPr>
        <sz val="12"/>
        <color theme="1"/>
        <rFont val="Arial"/>
        <family val="2"/>
      </rPr>
      <t xml:space="preserve"> na rotina diária</t>
    </r>
  </si>
  <si>
    <r>
      <t>Total de trafores com incidência</t>
    </r>
    <r>
      <rPr>
        <b/>
        <sz val="12"/>
        <color theme="1"/>
        <rFont val="Arial"/>
        <family val="2"/>
      </rPr>
      <t xml:space="preserve"> superior a 75%</t>
    </r>
    <r>
      <rPr>
        <sz val="12"/>
        <color theme="1"/>
        <rFont val="Arial"/>
        <family val="2"/>
      </rPr>
      <t xml:space="preserve">  na rotina diária</t>
    </r>
  </si>
  <si>
    <t>PLANILHA TEMPERAMENTOLOGIA</t>
  </si>
  <si>
    <t>Os dados desta planilha foram extraídos do verbete da Enciclopédia da Conscienciologia RAIZ DO TEMPERAMENTO e do livro MANUAL DO CONSCIN-COBAIA.</t>
  </si>
  <si>
    <t>Volatilidade de propósitos</t>
  </si>
  <si>
    <t>Atuação habitual calma</t>
  </si>
  <si>
    <t>Alta adaptabilidade ao novo</t>
  </si>
  <si>
    <t>Lenta adaptabilidade ao novo</t>
  </si>
  <si>
    <t>Inexistente adaptabilidade ao novo</t>
  </si>
  <si>
    <t>Fato marcante:</t>
  </si>
  <si>
    <r>
      <t xml:space="preserve">A </t>
    </r>
    <r>
      <rPr>
        <b/>
        <sz val="10"/>
        <rFont val="Arial"/>
        <family val="2"/>
      </rPr>
      <t>raiz do temperamento</t>
    </r>
    <r>
      <rPr>
        <sz val="10"/>
        <rFont val="Arial"/>
      </rPr>
      <t xml:space="preserve"> é o tronco básico, intraconsciencial, fundamentando a estrutura da índole característica das reações naturais da vontade ou do microuniverso da consciência.</t>
    </r>
  </si>
  <si>
    <r>
      <rPr>
        <b/>
        <sz val="10"/>
        <rFont val="Arial"/>
        <family val="2"/>
      </rPr>
      <t>Tipologia.</t>
    </r>
    <r>
      <rPr>
        <sz val="10"/>
        <rFont val="Arial"/>
      </rPr>
      <t xml:space="preserve"> Segundo a Consciencioterapia, eis, por exemplo, na ordem alfabética, 5 variáveis para a análise autocrítica, nua e crua do próprio temperamento:</t>
    </r>
  </si>
  <si>
    <t>1. ATIVIDADE</t>
  </si>
  <si>
    <t>2. EMOCIONALIDADE</t>
  </si>
  <si>
    <t>Estabilidade emocional</t>
  </si>
  <si>
    <t>Velocidade da resposta emocional com impulsividade</t>
  </si>
  <si>
    <t>Flutuação do humor</t>
  </si>
  <si>
    <t>3. PENSENIDADE</t>
  </si>
  <si>
    <t>Pensenidade lenta (bradipsiquismo)</t>
  </si>
  <si>
    <t>Pensenidade rápida (taquipisiquismo)</t>
  </si>
  <si>
    <t>Fixação na troca de bloco pensênico</t>
  </si>
  <si>
    <t>Flexibilidade na troca de bloco pensêncico</t>
  </si>
  <si>
    <t>Propensão à distração mental</t>
  </si>
  <si>
    <t>Propensão à concentração mental</t>
  </si>
  <si>
    <t>Inclinação à superficialidade reflexiva</t>
  </si>
  <si>
    <t>Inclinação a profundidade reflexiva</t>
  </si>
  <si>
    <t>4. PERCEPTIBILIDADE</t>
  </si>
  <si>
    <t>Restrito limiar de responsabilidade aos estímulos</t>
  </si>
  <si>
    <t>Resposta rápida aos perceptos</t>
  </si>
  <si>
    <t>Resposta lenta aos perceptos</t>
  </si>
  <si>
    <t>Exitação diante de hiperestimulação</t>
  </si>
  <si>
    <t>Acalmia diante de hiperestimulação</t>
  </si>
  <si>
    <t>Inibição diante de hiperestimulação</t>
  </si>
  <si>
    <t>Retraimento à aproximação perante neoestímulos</t>
  </si>
  <si>
    <t>Disposição natural à aproximação perante neoestímulos</t>
  </si>
  <si>
    <t>Orientação pessoal mais extrovertida</t>
  </si>
  <si>
    <t>Orientação pessoal mais introvertida</t>
  </si>
  <si>
    <t>5. SOCIABILIDADE</t>
  </si>
  <si>
    <t>Primazia da interatividade cordial</t>
  </si>
  <si>
    <t>Primazia da interatividade hostil</t>
  </si>
  <si>
    <t>Tendência à afiliação</t>
  </si>
  <si>
    <t>Tebdência ao isolamento</t>
  </si>
  <si>
    <t>Postura interconsciencial  sectária</t>
  </si>
  <si>
    <t>Postura interconsciencil universalista</t>
  </si>
  <si>
    <t>Posicionamento usual egocêntrico</t>
  </si>
  <si>
    <t>Posicionamento usual altruísta</t>
  </si>
  <si>
    <t>Abertísmo consciencial</t>
  </si>
  <si>
    <t>Fechadismo consciencial</t>
  </si>
  <si>
    <r>
      <rPr>
        <b/>
        <sz val="10"/>
        <rFont val="Arial"/>
        <family val="2"/>
      </rPr>
      <t>Contrapontologia.</t>
    </r>
    <r>
      <rPr>
        <sz val="10"/>
        <rFont val="Arial"/>
      </rPr>
      <t xml:space="preserve"> De acordo com a Pancogniciologia, eis, por exemplo, segundo a dialética dos opostos, 50 categorias </t>
    </r>
  </si>
  <si>
    <t>de temperamentos humanos, dispostos na ordem alfabética dos termos, a fim de ampliar a cosmovisão do tema:</t>
  </si>
  <si>
    <t>HOMEOSTÁTICO</t>
  </si>
  <si>
    <t>NOSOGRÁFICO</t>
  </si>
  <si>
    <t xml:space="preserve">(Livro: Manual da Conscin-Cobaia; 2014).    </t>
  </si>
  <si>
    <t>levando a consciência a ter piores desempenhos evolutivos e atrapalhando a execução satisfatória da proéxis.</t>
  </si>
  <si>
    <t>Assinale os traços que se aproximam do seu temperamento.</t>
  </si>
  <si>
    <r>
      <t xml:space="preserve">O </t>
    </r>
    <r>
      <rPr>
        <b/>
        <sz val="10"/>
        <rFont val="Arial"/>
        <family val="2"/>
      </rPr>
      <t>trafar, ou traço fardo</t>
    </r>
    <r>
      <rPr>
        <sz val="10"/>
        <rFont val="Arial"/>
      </rPr>
      <t xml:space="preserve">, é qualquer dificuldade, defeito, subutilização ou utilização inadequada de atributo consciencial </t>
    </r>
  </si>
  <si>
    <t xml:space="preserve">(Livro: Manual da Conscin-Cobaia; 2014).   </t>
  </si>
  <si>
    <r>
      <rPr>
        <b/>
        <sz val="10"/>
        <rFont val="Arial"/>
        <family val="2"/>
      </rPr>
      <t>TRAFORES</t>
    </r>
    <r>
      <rPr>
        <sz val="10"/>
        <rFont val="Arial"/>
      </rPr>
      <t xml:space="preserve"> Sob a análise da Traforologia,apresentamos a listagem de 200 trafores, possíveis de serem autodiagnósticos     </t>
    </r>
  </si>
  <si>
    <r>
      <rPr>
        <b/>
        <sz val="10"/>
        <rFont val="Arial"/>
        <family val="2"/>
      </rPr>
      <t>TRAFARES</t>
    </r>
    <r>
      <rPr>
        <sz val="10"/>
        <rFont val="Arial"/>
      </rPr>
      <t xml:space="preserve"> Sob a análise da Traforologia,apresentamos a listagem de 200 trafares, possíveis de serem autodiagnósticos     </t>
    </r>
  </si>
  <si>
    <t>utilizado de forma cosmoética na otimização dos desempenhos evolutivos.</t>
  </si>
  <si>
    <r>
      <t xml:space="preserve">O </t>
    </r>
    <r>
      <rPr>
        <b/>
        <sz val="10"/>
        <rFont val="Arial"/>
        <family val="2"/>
      </rPr>
      <t>trafor, ou traço força</t>
    </r>
    <r>
      <rPr>
        <sz val="10"/>
        <rFont val="Arial"/>
      </rPr>
      <t xml:space="preserve">, é qualquer habilidade ou atributo consciencial mais desenvolvido de determinada consciência e </t>
    </r>
  </si>
  <si>
    <t>57. Credibilidade.</t>
  </si>
  <si>
    <t>QUESTIONAMENTOS</t>
  </si>
  <si>
    <t>Atuação habitual agitada</t>
  </si>
  <si>
    <t>Instabilidade emocional</t>
  </si>
  <si>
    <t>Constância do humor</t>
  </si>
  <si>
    <t>Amplo limiar de responsabilidade aos estímulos</t>
  </si>
  <si>
    <t>117. Decência.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</si>
</sst>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</font>
    <font>
      <b/>
      <sz val="10"/>
      <color theme="3" tint="0.3999755851924192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i/>
      <sz val="9"/>
      <name val="Arial"/>
      <family val="2"/>
    </font>
    <font>
      <b/>
      <sz val="11"/>
      <color theme="0"/>
      <name val="Arial"/>
      <family val="2"/>
    </font>
    <font>
      <b/>
      <sz val="11"/>
      <name val="Calibri"/>
      <family val="2"/>
    </font>
    <font>
      <sz val="8"/>
      <color indexed="81"/>
      <name val="Tahoma"/>
      <charset val="1"/>
    </font>
    <font>
      <sz val="10"/>
      <color theme="10"/>
      <name val="Arial"/>
      <family val="2"/>
    </font>
    <font>
      <i/>
      <sz val="16"/>
      <name val="Arial"/>
      <family val="2"/>
    </font>
    <font>
      <b/>
      <i/>
      <sz val="16"/>
      <name val="Arial"/>
      <family val="2"/>
    </font>
    <font>
      <u/>
      <sz val="10"/>
      <color theme="11"/>
      <name val="Arial"/>
    </font>
    <font>
      <b/>
      <i/>
      <sz val="14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FF"/>
      <name val="Arial"/>
      <family val="2"/>
    </font>
    <font>
      <b/>
      <i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4"/>
      <color theme="1"/>
      <name val="Arial"/>
      <family val="2"/>
    </font>
    <font>
      <sz val="8"/>
      <name val="Arial"/>
    </font>
    <font>
      <sz val="9"/>
      <name val="Arial"/>
    </font>
    <font>
      <sz val="9"/>
      <color indexed="81"/>
      <name val="Arial"/>
    </font>
    <font>
      <b/>
      <sz val="9"/>
      <color indexed="81"/>
      <name val="Arial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0000FF"/>
      </bottom>
      <diagonal/>
    </border>
    <border>
      <left/>
      <right/>
      <top style="thick">
        <color rgb="FF0000FF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3" fillId="0" borderId="0"/>
    <xf numFmtId="0" fontId="1" fillId="0" borderId="0"/>
    <xf numFmtId="0" fontId="18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6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/>
    <xf numFmtId="0" fontId="2" fillId="4" borderId="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right" vertical="center"/>
    </xf>
    <xf numFmtId="0" fontId="2" fillId="6" borderId="3" xfId="0" applyFont="1" applyFill="1" applyBorder="1" applyAlignment="1">
      <alignment vertical="center"/>
    </xf>
    <xf numFmtId="0" fontId="2" fillId="6" borderId="3" xfId="0" applyFont="1" applyFill="1" applyBorder="1"/>
    <xf numFmtId="0" fontId="0" fillId="3" borderId="0" xfId="0" applyFill="1" applyBorder="1"/>
    <xf numFmtId="0" fontId="2" fillId="0" borderId="3" xfId="0" applyFont="1" applyFill="1" applyBorder="1" applyAlignment="1">
      <alignment horizontal="right" vertical="center" wrapText="1"/>
    </xf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0" fillId="6" borderId="0" xfId="0" applyFill="1" applyBorder="1" applyAlignment="1">
      <alignment horizontal="center"/>
    </xf>
    <xf numFmtId="0" fontId="0" fillId="6" borderId="0" xfId="0" applyFill="1" applyBorder="1"/>
    <xf numFmtId="0" fontId="2" fillId="6" borderId="6" xfId="0" applyFont="1" applyFill="1" applyBorder="1"/>
    <xf numFmtId="0" fontId="0" fillId="6" borderId="5" xfId="0" applyFill="1" applyBorder="1"/>
    <xf numFmtId="0" fontId="0" fillId="2" borderId="0" xfId="0" applyFill="1"/>
    <xf numFmtId="0" fontId="2" fillId="2" borderId="1" xfId="0" applyFont="1" applyFill="1" applyBorder="1"/>
    <xf numFmtId="0" fontId="2" fillId="7" borderId="8" xfId="0" applyFont="1" applyFill="1" applyBorder="1"/>
    <xf numFmtId="0" fontId="0" fillId="7" borderId="7" xfId="0" applyFill="1" applyBorder="1"/>
    <xf numFmtId="0" fontId="0" fillId="7" borderId="0" xfId="0" applyFill="1" applyBorder="1"/>
    <xf numFmtId="0" fontId="0" fillId="7" borderId="5" xfId="0" applyFill="1" applyBorder="1"/>
    <xf numFmtId="0" fontId="2" fillId="5" borderId="8" xfId="0" applyFont="1" applyFill="1" applyBorder="1"/>
    <xf numFmtId="0" fontId="0" fillId="5" borderId="7" xfId="0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0" xfId="0" applyFill="1" applyBorder="1" applyAlignment="1"/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horizontal="right" vertical="center" wrapText="1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0" fillId="0" borderId="2" xfId="0" applyFill="1" applyBorder="1" applyAlignment="1" applyProtection="1">
      <alignment horizontal="left" vertical="top" wrapText="1"/>
      <protection locked="0"/>
    </xf>
    <xf numFmtId="0" fontId="3" fillId="3" borderId="3" xfId="0" applyFont="1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2" fillId="6" borderId="0" xfId="0" applyFont="1" applyFill="1" applyBorder="1" applyAlignment="1">
      <alignment horizontal="left" vertical="top"/>
    </xf>
    <xf numFmtId="0" fontId="3" fillId="6" borderId="3" xfId="0" applyFont="1" applyFill="1" applyBorder="1" applyAlignment="1">
      <alignment horizontal="left" vertical="top" wrapText="1"/>
    </xf>
    <xf numFmtId="0" fontId="0" fillId="6" borderId="3" xfId="0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7" borderId="8" xfId="0" applyFill="1" applyBorder="1" applyAlignment="1">
      <alignment horizontal="left" vertical="top" wrapText="1"/>
    </xf>
    <xf numFmtId="0" fontId="0" fillId="7" borderId="0" xfId="0" applyFill="1" applyBorder="1" applyAlignment="1">
      <alignment horizontal="left" vertical="top" wrapText="1"/>
    </xf>
    <xf numFmtId="0" fontId="0" fillId="7" borderId="5" xfId="0" applyFill="1" applyBorder="1" applyAlignment="1">
      <alignment horizontal="left" vertical="top" wrapText="1"/>
    </xf>
    <xf numFmtId="0" fontId="0" fillId="5" borderId="8" xfId="0" applyFill="1" applyBorder="1" applyAlignment="1">
      <alignment horizontal="left" vertical="top" wrapText="1"/>
    </xf>
    <xf numFmtId="0" fontId="0" fillId="5" borderId="0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8" fillId="0" borderId="9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vertical="center"/>
    </xf>
    <xf numFmtId="0" fontId="9" fillId="0" borderId="0" xfId="0" applyFont="1"/>
    <xf numFmtId="0" fontId="8" fillId="10" borderId="0" xfId="0" applyFont="1" applyFill="1"/>
    <xf numFmtId="0" fontId="9" fillId="0" borderId="1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>
      <alignment horizontal="center"/>
    </xf>
    <xf numFmtId="0" fontId="16" fillId="10" borderId="0" xfId="0" applyFont="1" applyFill="1" applyAlignment="1">
      <alignment horizontal="center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left" vertical="top" wrapText="1"/>
      <protection locked="0"/>
    </xf>
    <xf numFmtId="0" fontId="20" fillId="11" borderId="0" xfId="4" applyFont="1" applyFill="1" applyBorder="1" applyAlignment="1" applyProtection="1">
      <alignment horizontal="center" vertical="center"/>
    </xf>
    <xf numFmtId="0" fontId="21" fillId="11" borderId="0" xfId="5" applyFont="1" applyFill="1" applyProtection="1"/>
    <xf numFmtId="0" fontId="22" fillId="0" borderId="0" xfId="5" applyFont="1" applyProtection="1"/>
    <xf numFmtId="0" fontId="21" fillId="11" borderId="0" xfId="5" applyFont="1" applyFill="1" applyAlignment="1" applyProtection="1">
      <alignment horizontal="left" vertical="center" wrapText="1"/>
    </xf>
    <xf numFmtId="0" fontId="21" fillId="11" borderId="0" xfId="5" applyFont="1" applyFill="1" applyAlignment="1" applyProtection="1">
      <alignment vertical="center"/>
    </xf>
    <xf numFmtId="0" fontId="22" fillId="0" borderId="0" xfId="5" applyFont="1" applyAlignment="1" applyProtection="1">
      <alignment vertical="center"/>
    </xf>
    <xf numFmtId="9" fontId="26" fillId="13" borderId="0" xfId="5" applyNumberFormat="1" applyFont="1" applyFill="1" applyAlignment="1" applyProtection="1">
      <alignment horizontal="left" vertical="center"/>
    </xf>
    <xf numFmtId="9" fontId="20" fillId="11" borderId="0" xfId="5" applyNumberFormat="1" applyFont="1" applyFill="1" applyAlignment="1" applyProtection="1">
      <alignment horizontal="center" vertical="center"/>
    </xf>
    <xf numFmtId="0" fontId="12" fillId="11" borderId="0" xfId="5" applyFont="1" applyFill="1" applyAlignment="1" applyProtection="1">
      <alignment vertical="center"/>
    </xf>
    <xf numFmtId="0" fontId="27" fillId="0" borderId="0" xfId="5" applyFont="1" applyAlignment="1" applyProtection="1">
      <alignment vertical="center"/>
    </xf>
    <xf numFmtId="0" fontId="8" fillId="10" borderId="12" xfId="5" applyFont="1" applyFill="1" applyBorder="1" applyAlignment="1" applyProtection="1">
      <alignment horizontal="center" vertical="center"/>
    </xf>
    <xf numFmtId="0" fontId="8" fillId="10" borderId="13" xfId="5" applyFont="1" applyFill="1" applyBorder="1" applyAlignment="1" applyProtection="1">
      <alignment horizontal="center" vertical="center"/>
    </xf>
    <xf numFmtId="0" fontId="28" fillId="10" borderId="13" xfId="5" applyFont="1" applyFill="1" applyBorder="1" applyAlignment="1" applyProtection="1">
      <alignment horizontal="center" vertical="center"/>
    </xf>
    <xf numFmtId="9" fontId="28" fillId="10" borderId="14" xfId="5" applyNumberFormat="1" applyFont="1" applyFill="1" applyBorder="1" applyAlignment="1" applyProtection="1">
      <alignment horizontal="center" vertical="center"/>
    </xf>
    <xf numFmtId="9" fontId="7" fillId="11" borderId="0" xfId="5" applyNumberFormat="1" applyFont="1" applyFill="1" applyAlignment="1" applyProtection="1">
      <alignment horizontal="center" vertical="center"/>
    </xf>
    <xf numFmtId="0" fontId="8" fillId="11" borderId="0" xfId="5" applyFont="1" applyFill="1" applyAlignment="1" applyProtection="1">
      <alignment horizontal="center" vertical="center"/>
    </xf>
    <xf numFmtId="0" fontId="8" fillId="0" borderId="0" xfId="5" applyFont="1" applyAlignment="1" applyProtection="1">
      <alignment horizontal="center" vertical="center"/>
    </xf>
    <xf numFmtId="9" fontId="22" fillId="0" borderId="15" xfId="5" applyNumberFormat="1" applyFont="1" applyBorder="1" applyAlignment="1" applyProtection="1">
      <alignment horizontal="center" vertical="center"/>
      <protection locked="0"/>
    </xf>
    <xf numFmtId="0" fontId="27" fillId="7" borderId="15" xfId="5" applyFont="1" applyFill="1" applyBorder="1"/>
    <xf numFmtId="0" fontId="21" fillId="11" borderId="0" xfId="5" applyFont="1" applyFill="1" applyBorder="1" applyAlignment="1" applyProtection="1">
      <alignment vertical="center"/>
    </xf>
    <xf numFmtId="9" fontId="21" fillId="11" borderId="0" xfId="5" applyNumberFormat="1" applyFont="1" applyFill="1" applyAlignment="1" applyProtection="1">
      <alignment vertical="center"/>
    </xf>
    <xf numFmtId="9" fontId="22" fillId="0" borderId="16" xfId="5" applyNumberFormat="1" applyFont="1" applyBorder="1" applyAlignment="1" applyProtection="1">
      <alignment horizontal="center" vertical="center"/>
      <protection locked="0"/>
    </xf>
    <xf numFmtId="0" fontId="27" fillId="7" borderId="16" xfId="5" applyFont="1" applyFill="1" applyBorder="1"/>
    <xf numFmtId="9" fontId="22" fillId="0" borderId="0" xfId="5" applyNumberFormat="1" applyFont="1" applyBorder="1" applyAlignment="1" applyProtection="1">
      <alignment horizontal="center" vertical="center"/>
      <protection locked="0"/>
    </xf>
    <xf numFmtId="0" fontId="22" fillId="0" borderId="0" xfId="5" applyFont="1" applyBorder="1" applyProtection="1"/>
    <xf numFmtId="0" fontId="22" fillId="0" borderId="0" xfId="5" applyFont="1" applyBorder="1" applyAlignment="1" applyProtection="1">
      <alignment vertical="center"/>
    </xf>
    <xf numFmtId="0" fontId="26" fillId="14" borderId="0" xfId="5" applyFont="1" applyFill="1" applyAlignment="1" applyProtection="1">
      <alignment vertical="center"/>
    </xf>
    <xf numFmtId="0" fontId="26" fillId="14" borderId="0" xfId="5" applyFont="1" applyFill="1" applyAlignment="1" applyProtection="1">
      <alignment horizontal="center" vertical="center"/>
    </xf>
    <xf numFmtId="0" fontId="26" fillId="11" borderId="0" xfId="5" applyFont="1" applyFill="1" applyAlignment="1" applyProtection="1">
      <alignment vertical="center"/>
    </xf>
    <xf numFmtId="0" fontId="29" fillId="0" borderId="0" xfId="5" applyFont="1" applyAlignment="1" applyProtection="1">
      <alignment vertical="center"/>
    </xf>
    <xf numFmtId="0" fontId="30" fillId="0" borderId="0" xfId="5" applyFont="1" applyAlignment="1" applyProtection="1">
      <alignment vertical="center"/>
    </xf>
    <xf numFmtId="0" fontId="31" fillId="11" borderId="0" xfId="5" applyFont="1" applyFill="1" applyAlignment="1" applyProtection="1">
      <alignment vertical="center"/>
    </xf>
    <xf numFmtId="0" fontId="30" fillId="0" borderId="16" xfId="5" applyFont="1" applyBorder="1" applyAlignment="1" applyProtection="1">
      <alignment vertical="center"/>
    </xf>
    <xf numFmtId="1" fontId="29" fillId="0" borderId="16" xfId="5" applyNumberFormat="1" applyFont="1" applyBorder="1" applyAlignment="1" applyProtection="1">
      <alignment horizontal="center" vertical="center"/>
    </xf>
    <xf numFmtId="0" fontId="29" fillId="0" borderId="16" xfId="5" applyFont="1" applyBorder="1" applyAlignment="1" applyProtection="1">
      <alignment horizontal="center" vertical="center"/>
    </xf>
    <xf numFmtId="164" fontId="29" fillId="0" borderId="16" xfId="5" applyNumberFormat="1" applyFont="1" applyBorder="1" applyAlignment="1" applyProtection="1">
      <alignment horizontal="center" vertical="center"/>
    </xf>
    <xf numFmtId="0" fontId="29" fillId="0" borderId="0" xfId="5" applyFont="1" applyAlignment="1" applyProtection="1">
      <alignment horizontal="center" vertical="center"/>
    </xf>
    <xf numFmtId="164" fontId="29" fillId="0" borderId="0" xfId="5" applyNumberFormat="1" applyFont="1" applyAlignment="1" applyProtection="1">
      <alignment horizontal="center" vertical="center"/>
    </xf>
    <xf numFmtId="1" fontId="29" fillId="0" borderId="0" xfId="5" applyNumberFormat="1" applyFont="1" applyAlignment="1" applyProtection="1">
      <alignment horizontal="center" vertical="center"/>
    </xf>
    <xf numFmtId="0" fontId="32" fillId="0" borderId="0" xfId="5" applyFont="1" applyProtection="1"/>
    <xf numFmtId="0" fontId="27" fillId="3" borderId="15" xfId="5" applyFont="1" applyFill="1" applyBorder="1" applyProtection="1"/>
    <xf numFmtId="0" fontId="27" fillId="3" borderId="15" xfId="5" applyFont="1" applyFill="1" applyBorder="1" applyAlignment="1" applyProtection="1">
      <alignment vertical="center"/>
    </xf>
    <xf numFmtId="0" fontId="27" fillId="3" borderId="16" xfId="5" applyFont="1" applyFill="1" applyBorder="1" applyProtection="1"/>
    <xf numFmtId="0" fontId="27" fillId="3" borderId="16" xfId="5" applyFont="1" applyFill="1" applyBorder="1" applyAlignment="1" applyProtection="1">
      <alignment vertical="center"/>
    </xf>
    <xf numFmtId="0" fontId="0" fillId="0" borderId="0" xfId="0" applyFill="1"/>
    <xf numFmtId="0" fontId="2" fillId="0" borderId="0" xfId="0" applyFont="1" applyFill="1"/>
    <xf numFmtId="0" fontId="28" fillId="0" borderId="0" xfId="0" applyFont="1" applyFill="1"/>
    <xf numFmtId="0" fontId="0" fillId="0" borderId="17" xfId="0" applyFill="1" applyBorder="1"/>
    <xf numFmtId="0" fontId="2" fillId="0" borderId="1" xfId="0" applyFont="1" applyFill="1" applyBorder="1"/>
    <xf numFmtId="0" fontId="0" fillId="0" borderId="1" xfId="0" applyFill="1" applyBorder="1"/>
    <xf numFmtId="0" fontId="0" fillId="0" borderId="18" xfId="0" applyFill="1" applyBorder="1"/>
    <xf numFmtId="0" fontId="2" fillId="0" borderId="0" xfId="0" applyFont="1" applyFill="1" applyAlignment="1">
      <alignment horizontal="right"/>
    </xf>
    <xf numFmtId="0" fontId="0" fillId="0" borderId="0" xfId="0" applyFont="1" applyFill="1" applyAlignment="1">
      <alignment horizontal="right" vertical="center"/>
    </xf>
    <xf numFmtId="0" fontId="3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9" fontId="4" fillId="0" borderId="15" xfId="5" applyNumberFormat="1" applyFont="1" applyFill="1" applyBorder="1" applyAlignment="1" applyProtection="1">
      <alignment horizontal="left" vertical="center"/>
      <protection locked="0"/>
    </xf>
    <xf numFmtId="9" fontId="4" fillId="0" borderId="16" xfId="5" applyNumberFormat="1" applyFont="1" applyFill="1" applyBorder="1" applyAlignment="1" applyProtection="1">
      <alignment horizontal="left" vertical="center"/>
      <protection locked="0"/>
    </xf>
    <xf numFmtId="9" fontId="4" fillId="0" borderId="17" xfId="5" applyNumberFormat="1" applyFont="1" applyFill="1" applyBorder="1" applyAlignment="1" applyProtection="1">
      <alignment horizontal="center" vertical="center"/>
      <protection locked="0"/>
    </xf>
    <xf numFmtId="0" fontId="4" fillId="0" borderId="15" xfId="5" applyFont="1" applyFill="1" applyBorder="1" applyAlignment="1">
      <alignment horizontal="left" vertical="center"/>
    </xf>
    <xf numFmtId="0" fontId="4" fillId="0" borderId="16" xfId="5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4" fillId="0" borderId="15" xfId="5" applyFont="1" applyFill="1" applyBorder="1" applyProtection="1"/>
    <xf numFmtId="0" fontId="4" fillId="0" borderId="16" xfId="5" applyFont="1" applyFill="1" applyBorder="1" applyProtection="1"/>
    <xf numFmtId="0" fontId="4" fillId="0" borderId="16" xfId="5" applyFont="1" applyFill="1" applyBorder="1" applyAlignment="1" applyProtection="1">
      <alignment vertical="center"/>
    </xf>
    <xf numFmtId="0" fontId="4" fillId="0" borderId="15" xfId="5" applyFont="1" applyFill="1" applyBorder="1" applyAlignment="1" applyProtection="1">
      <alignment vertical="center"/>
    </xf>
    <xf numFmtId="0" fontId="4" fillId="0" borderId="15" xfId="5" applyFont="1" applyFill="1" applyBorder="1" applyAlignment="1" applyProtection="1">
      <alignment horizontal="left" vertical="center"/>
    </xf>
    <xf numFmtId="0" fontId="4" fillId="0" borderId="16" xfId="5" applyFont="1" applyFill="1" applyBorder="1" applyAlignment="1" applyProtection="1">
      <alignment horizontal="left" vertical="center"/>
    </xf>
    <xf numFmtId="0" fontId="0" fillId="0" borderId="0" xfId="0" applyFont="1" applyFill="1"/>
    <xf numFmtId="0" fontId="0" fillId="0" borderId="3" xfId="0" applyFill="1" applyBorder="1"/>
    <xf numFmtId="0" fontId="2" fillId="5" borderId="7" xfId="0" applyFont="1" applyFill="1" applyBorder="1" applyAlignment="1">
      <alignment horizontal="center" vertical="center" textRotation="90"/>
    </xf>
    <xf numFmtId="0" fontId="2" fillId="5" borderId="0" xfId="0" applyFont="1" applyFill="1" applyBorder="1" applyAlignment="1">
      <alignment horizontal="center" vertical="center" textRotation="90"/>
    </xf>
    <xf numFmtId="0" fontId="2" fillId="5" borderId="5" xfId="0" applyFont="1" applyFill="1" applyBorder="1" applyAlignment="1">
      <alignment horizontal="center" vertical="center" textRotation="90"/>
    </xf>
    <xf numFmtId="0" fontId="0" fillId="5" borderId="0" xfId="0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 textRotation="90"/>
    </xf>
    <xf numFmtId="0" fontId="2" fillId="7" borderId="0" xfId="0" applyFont="1" applyFill="1" applyBorder="1" applyAlignment="1">
      <alignment horizontal="center" vertical="center" textRotation="90"/>
    </xf>
    <xf numFmtId="0" fontId="2" fillId="7" borderId="5" xfId="0" applyFont="1" applyFill="1" applyBorder="1" applyAlignment="1">
      <alignment horizontal="center" vertical="center" textRotation="90"/>
    </xf>
    <xf numFmtId="0" fontId="0" fillId="7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center" vertical="center" textRotation="90"/>
    </xf>
    <xf numFmtId="0" fontId="0" fillId="3" borderId="0" xfId="0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textRotation="90"/>
    </xf>
    <xf numFmtId="0" fontId="7" fillId="0" borderId="0" xfId="0" applyFont="1" applyAlignment="1">
      <alignment horizontal="center"/>
    </xf>
    <xf numFmtId="0" fontId="0" fillId="6" borderId="0" xfId="0" applyFill="1" applyBorder="1" applyAlignment="1">
      <alignment horizontal="center"/>
    </xf>
    <xf numFmtId="0" fontId="2" fillId="6" borderId="0" xfId="0" applyFont="1" applyFill="1" applyBorder="1" applyAlignment="1">
      <alignment horizontal="center" vertical="center" textRotation="90"/>
    </xf>
    <xf numFmtId="0" fontId="2" fillId="6" borderId="5" xfId="0" applyFont="1" applyFill="1" applyBorder="1" applyAlignment="1">
      <alignment horizontal="center" vertical="center" textRotation="90"/>
    </xf>
    <xf numFmtId="0" fontId="7" fillId="0" borderId="0" xfId="0" applyFont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0" xfId="4" applyFont="1" applyBorder="1" applyAlignment="1" applyProtection="1">
      <alignment horizontal="center" vertical="center"/>
    </xf>
    <xf numFmtId="0" fontId="23" fillId="0" borderId="11" xfId="5" applyFont="1" applyBorder="1" applyAlignment="1" applyProtection="1">
      <alignment horizontal="left" vertical="center" wrapText="1"/>
    </xf>
    <xf numFmtId="0" fontId="23" fillId="0" borderId="0" xfId="5" applyFont="1" applyAlignment="1" applyProtection="1">
      <alignment horizontal="left" vertical="center" wrapText="1"/>
    </xf>
    <xf numFmtId="0" fontId="12" fillId="12" borderId="0" xfId="5" applyFont="1" applyFill="1" applyAlignment="1" applyProtection="1">
      <alignment horizontal="center" vertical="center"/>
    </xf>
    <xf numFmtId="0" fontId="26" fillId="13" borderId="0" xfId="5" applyFont="1" applyFill="1" applyAlignment="1" applyProtection="1">
      <alignment horizontal="right" vertical="center"/>
    </xf>
    <xf numFmtId="0" fontId="28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7">
    <cellStyle name="Followed Hyperlink" xfId="3" builtinId="9" hidden="1"/>
    <cellStyle name="Followed Hyperlink" xfId="6" builtinId="9" hidden="1"/>
    <cellStyle name="Hyperlink" xfId="2" builtinId="8"/>
    <cellStyle name="Normal" xfId="0" builtinId="0"/>
    <cellStyle name="Normal 2" xfId="1"/>
    <cellStyle name="Normal 3" xfId="4"/>
    <cellStyle name="Normal 4" xfId="5"/>
  </cellStyles>
  <dxfs count="8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Predomínio do Temperamento</a:t>
            </a:r>
          </a:p>
        </c:rich>
      </c:tx>
      <c:layout>
        <c:manualLayout>
          <c:xMode val="edge"/>
          <c:yMode val="edge"/>
          <c:x val="0.275899148970015"/>
          <c:y val="0.0138888888888889"/>
        </c:manualLayout>
      </c:layout>
      <c:overlay val="0"/>
    </c:title>
    <c:autoTitleDeleted val="0"/>
    <c:view3D>
      <c:rotX val="60"/>
      <c:rotY val="1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"/>
          <c:y val="0.255170239136775"/>
          <c:w val="1.0"/>
          <c:h val="0.70289078448527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29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0.177354966992762"/>
                  <c:y val="-0.16599372995042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55953869402688"/>
                  <c:y val="0.11704286964129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'50 Categorias'!$O$6:$O$7</c:f>
              <c:strCache>
                <c:ptCount val="2"/>
                <c:pt idx="0">
                  <c:v>Homeostático</c:v>
                </c:pt>
                <c:pt idx="1">
                  <c:v>Nosográfico</c:v>
                </c:pt>
              </c:strCache>
            </c:strRef>
          </c:cat>
          <c:val>
            <c:numRef>
              <c:f>'50 Categorias'!$P$6:$P$7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1638798708881"/>
          <c:y val="0.80329615048119"/>
          <c:w val="0.328361028450039"/>
          <c:h val="0.167434383202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5" l="0.511811024" r="0.511811024" t="0.787401575" header="0.31496062" footer="0.31496062"/>
    <c:pageSetup/>
  </c:printSettings>
</c:chartSpace>
</file>

<file path=xl/ctrlProps/ctrlProp1.xml><?xml version="1.0" encoding="utf-8"?>
<formControlPr xmlns="http://schemas.microsoft.com/office/spreadsheetml/2009/9/main" objectType="Drop" dropLines="49" dropStyle="combo" dx="16" fmlaLink="$G$3" fmlaRange="$F$3:$F$5" noThreeD="1" val="0"/>
</file>

<file path=xl/ctrlProps/ctrlProp10.xml><?xml version="1.0" encoding="utf-8"?>
<formControlPr xmlns="http://schemas.microsoft.com/office/spreadsheetml/2009/9/main" objectType="Drop" dropLines="49" dropStyle="combo" dx="16" fmlaLink="$G$35" fmlaRange="$F$35:$F$37" noThreeD="1" val="0"/>
</file>

<file path=xl/ctrlProps/ctrlProp11.xml><?xml version="1.0" encoding="utf-8"?>
<formControlPr xmlns="http://schemas.microsoft.com/office/spreadsheetml/2009/9/main" objectType="Drop" dropLines="3" dropStyle="combo" dx="16" fmlaLink="$G$38" fmlaRange="$F$38:$F$40" noThreeD="1" val="0"/>
</file>

<file path=xl/ctrlProps/ctrlProp12.xml><?xml version="1.0" encoding="utf-8"?>
<formControlPr xmlns="http://schemas.microsoft.com/office/spreadsheetml/2009/9/main" objectType="Drop" dropLines="49" dropStyle="combo" dx="16" fmlaLink="$G$41" fmlaRange="$F$41:$F$43" noThreeD="1" val="0"/>
</file>

<file path=xl/ctrlProps/ctrlProp13.xml><?xml version="1.0" encoding="utf-8"?>
<formControlPr xmlns="http://schemas.microsoft.com/office/spreadsheetml/2009/9/main" objectType="Drop" dropLines="49" dropStyle="combo" dx="16" fmlaLink="$G$44" fmlaRange="$F$44:$F$46" noThreeD="1" val="0"/>
</file>

<file path=xl/ctrlProps/ctrlProp14.xml><?xml version="1.0" encoding="utf-8"?>
<formControlPr xmlns="http://schemas.microsoft.com/office/spreadsheetml/2009/9/main" objectType="Drop" dropLines="49" dropStyle="combo" dx="16" fmlaLink="$G$47" fmlaRange="$F$47:$F$49" noThreeD="1" val="0"/>
</file>

<file path=xl/ctrlProps/ctrlProp15.xml><?xml version="1.0" encoding="utf-8"?>
<formControlPr xmlns="http://schemas.microsoft.com/office/spreadsheetml/2009/9/main" objectType="Drop" dropLines="49" dropStyle="combo" dx="16" fmlaLink="$G$51" fmlaRange="$F$50:$F$52" noThreeD="1" val="0"/>
</file>

<file path=xl/ctrlProps/ctrlProp16.xml><?xml version="1.0" encoding="utf-8"?>
<formControlPr xmlns="http://schemas.microsoft.com/office/spreadsheetml/2009/9/main" objectType="Drop" dropLines="49" dropStyle="combo" dx="16" fmlaLink="$G$53" fmlaRange="$F$53:$F$55" noThreeD="1" val="0"/>
</file>

<file path=xl/ctrlProps/ctrlProp17.xml><?xml version="1.0" encoding="utf-8"?>
<formControlPr xmlns="http://schemas.microsoft.com/office/spreadsheetml/2009/9/main" objectType="Drop" dropLines="49" dropStyle="combo" dx="16" fmlaLink="$G$57" fmlaRange="$F$57:$F$59" noThreeD="1" val="0"/>
</file>

<file path=xl/ctrlProps/ctrlProp18.xml><?xml version="1.0" encoding="utf-8"?>
<formControlPr xmlns="http://schemas.microsoft.com/office/spreadsheetml/2009/9/main" objectType="Drop" dropLines="49" dropStyle="combo" dx="16" fmlaLink="$G$60" fmlaRange="$F$60:$F$62" noThreeD="1" val="0"/>
</file>

<file path=xl/ctrlProps/ctrlProp19.xml><?xml version="1.0" encoding="utf-8"?>
<formControlPr xmlns="http://schemas.microsoft.com/office/spreadsheetml/2009/9/main" objectType="Drop" dropLines="49" dropStyle="combo" dx="16" fmlaLink="$G$63" fmlaRange="$F$63:$F$66" noThreeD="1" val="0"/>
</file>

<file path=xl/ctrlProps/ctrlProp2.xml><?xml version="1.0" encoding="utf-8"?>
<formControlPr xmlns="http://schemas.microsoft.com/office/spreadsheetml/2009/9/main" objectType="Drop" dropLines="49" dropStyle="combo" dx="16" fmlaLink="$G$8" fmlaRange="$F$8:$F$10" noThreeD="1" val="0"/>
</file>

<file path=xl/ctrlProps/ctrlProp20.xml><?xml version="1.0" encoding="utf-8"?>
<formControlPr xmlns="http://schemas.microsoft.com/office/spreadsheetml/2009/9/main" objectType="Drop" dropLines="49" dropStyle="combo" dx="16" fmlaLink="$G$67" fmlaRange="$F$67:$F$69" noThreeD="1" val="0"/>
</file>

<file path=xl/ctrlProps/ctrlProp21.xml><?xml version="1.0" encoding="utf-8"?>
<formControlPr xmlns="http://schemas.microsoft.com/office/spreadsheetml/2009/9/main" objectType="Drop" dropLines="49" dropStyle="combo" dx="16" fmlaLink="$G$70" fmlaRange="$F$70:$F$72" noThreeD="1" val="0"/>
</file>

<file path=xl/ctrlProps/ctrlProp22.xml><?xml version="1.0" encoding="utf-8"?>
<formControlPr xmlns="http://schemas.microsoft.com/office/spreadsheetml/2009/9/main" objectType="Drop" dropLines="49" dropStyle="combo" dx="16" fmlaLink="$G$73" fmlaRange="$F$73:$F$75" noThreeD="1" val="0"/>
</file>

<file path=xl/ctrlProps/ctrlProp23.xml><?xml version="1.0" encoding="utf-8"?>
<formControlPr xmlns="http://schemas.microsoft.com/office/spreadsheetml/2009/9/main" objectType="Drop" dropLines="3" dropStyle="combo" dx="16" fmlaLink="$G$77" fmlaRange="$F$77:$F$79" noThreeD="1" val="0"/>
</file>

<file path=xl/ctrlProps/ctrlProp24.xml><?xml version="1.0" encoding="utf-8"?>
<formControlPr xmlns="http://schemas.microsoft.com/office/spreadsheetml/2009/9/main" objectType="Drop" dropLines="49" dropStyle="combo" dx="16" fmlaLink="$G$80" fmlaRange="$F$80:$F$82" noThreeD="1" val="0"/>
</file>

<file path=xl/ctrlProps/ctrlProp25.xml><?xml version="1.0" encoding="utf-8"?>
<formControlPr xmlns="http://schemas.microsoft.com/office/spreadsheetml/2009/9/main" objectType="Drop" dropLines="49" dropStyle="combo" dx="16" fmlaLink="$G$83" fmlaRange="$F$83:$F$85" noThreeD="1" val="0"/>
</file>

<file path=xl/ctrlProps/ctrlProp26.xml><?xml version="1.0" encoding="utf-8"?>
<formControlPr xmlns="http://schemas.microsoft.com/office/spreadsheetml/2009/9/main" objectType="Drop" dropLines="49" dropStyle="combo" dx="16" fmlaLink="$G$86" fmlaRange="$F$86:$F$88" noThreeD="1" sel="2" val="0"/>
</file>

<file path=xl/ctrlProps/ctrlProp3.xml><?xml version="1.0" encoding="utf-8"?>
<formControlPr xmlns="http://schemas.microsoft.com/office/spreadsheetml/2009/9/main" objectType="Drop" dropLines="49" dropStyle="combo" dx="16" fmlaLink="$G$11" fmlaRange="$F$11:$F$13" noThreeD="1" val="0"/>
</file>

<file path=xl/ctrlProps/ctrlProp4.xml><?xml version="1.0" encoding="utf-8"?>
<formControlPr xmlns="http://schemas.microsoft.com/office/spreadsheetml/2009/9/main" objectType="Drop" dropLines="49" dropStyle="combo" dx="16" fmlaLink="$G$14" fmlaRange="$F$14:$F$16" noThreeD="1" val="0"/>
</file>

<file path=xl/ctrlProps/ctrlProp5.xml><?xml version="1.0" encoding="utf-8"?>
<formControlPr xmlns="http://schemas.microsoft.com/office/spreadsheetml/2009/9/main" objectType="Drop" dropLines="49" dropStyle="combo" dx="16" fmlaLink="$G$17" fmlaRange="$F$17:$F$19" noThreeD="1" val="0"/>
</file>

<file path=xl/ctrlProps/ctrlProp6.xml><?xml version="1.0" encoding="utf-8"?>
<formControlPr xmlns="http://schemas.microsoft.com/office/spreadsheetml/2009/9/main" objectType="Drop" dropLines="49" dropStyle="combo" dx="16" fmlaLink="$G$20" fmlaRange="$F$20:$F$23" noThreeD="1" val="0"/>
</file>

<file path=xl/ctrlProps/ctrlProp7.xml><?xml version="1.0" encoding="utf-8"?>
<formControlPr xmlns="http://schemas.microsoft.com/office/spreadsheetml/2009/9/main" objectType="Drop" dropLines="49" dropStyle="combo" dx="16" fmlaLink="$G$25" fmlaRange="$F$25:$F$27" noThreeD="1" val="0"/>
</file>

<file path=xl/ctrlProps/ctrlProp8.xml><?xml version="1.0" encoding="utf-8"?>
<formControlPr xmlns="http://schemas.microsoft.com/office/spreadsheetml/2009/9/main" objectType="Drop" dropLines="49" dropStyle="combo" dx="16" fmlaLink="$G$28" fmlaRange="$F$28:$F$30" noThreeD="1" val="0"/>
</file>

<file path=xl/ctrlProps/ctrlProp9.xml><?xml version="1.0" encoding="utf-8"?>
<formControlPr xmlns="http://schemas.microsoft.com/office/spreadsheetml/2009/9/main" objectType="Drop" dropLines="49" dropStyle="combo" dx="16" fmlaLink="$G$31" fmlaRange="$F$31:$F$34" noThreeD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4</xdr:row>
          <xdr:rowOff>50800</xdr:rowOff>
        </xdr:from>
        <xdr:to>
          <xdr:col>4</xdr:col>
          <xdr:colOff>0</xdr:colOff>
          <xdr:row>5</xdr:row>
          <xdr:rowOff>139700</xdr:rowOff>
        </xdr:to>
        <xdr:sp macro="" textlink="">
          <xdr:nvSpPr>
            <xdr:cNvPr id="18433" name="Drop Down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7</xdr:row>
          <xdr:rowOff>50800</xdr:rowOff>
        </xdr:from>
        <xdr:to>
          <xdr:col>4</xdr:col>
          <xdr:colOff>0</xdr:colOff>
          <xdr:row>8</xdr:row>
          <xdr:rowOff>139700</xdr:rowOff>
        </xdr:to>
        <xdr:sp macro="" textlink="">
          <xdr:nvSpPr>
            <xdr:cNvPr id="18434" name="Drop Down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10</xdr:row>
          <xdr:rowOff>50800</xdr:rowOff>
        </xdr:from>
        <xdr:to>
          <xdr:col>4</xdr:col>
          <xdr:colOff>0</xdr:colOff>
          <xdr:row>11</xdr:row>
          <xdr:rowOff>139700</xdr:rowOff>
        </xdr:to>
        <xdr:sp macro="" textlink="">
          <xdr:nvSpPr>
            <xdr:cNvPr id="18435" name="Drop Down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13</xdr:row>
          <xdr:rowOff>50800</xdr:rowOff>
        </xdr:from>
        <xdr:to>
          <xdr:col>4</xdr:col>
          <xdr:colOff>0</xdr:colOff>
          <xdr:row>14</xdr:row>
          <xdr:rowOff>139700</xdr:rowOff>
        </xdr:to>
        <xdr:sp macro="" textlink="">
          <xdr:nvSpPr>
            <xdr:cNvPr id="18436" name="Drop Down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16</xdr:row>
          <xdr:rowOff>50800</xdr:rowOff>
        </xdr:from>
        <xdr:to>
          <xdr:col>4</xdr:col>
          <xdr:colOff>0</xdr:colOff>
          <xdr:row>17</xdr:row>
          <xdr:rowOff>139700</xdr:rowOff>
        </xdr:to>
        <xdr:sp macro="" textlink="">
          <xdr:nvSpPr>
            <xdr:cNvPr id="18437" name="Drop Down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19</xdr:row>
          <xdr:rowOff>50800</xdr:rowOff>
        </xdr:from>
        <xdr:to>
          <xdr:col>4</xdr:col>
          <xdr:colOff>0</xdr:colOff>
          <xdr:row>20</xdr:row>
          <xdr:rowOff>139700</xdr:rowOff>
        </xdr:to>
        <xdr:sp macro="" textlink="">
          <xdr:nvSpPr>
            <xdr:cNvPr id="18438" name="Drop Down 6" hidden="1">
              <a:extLst>
                <a:ext uri="{63B3BB69-23CF-44E3-9099-C40C66FF867C}">
                  <a14:compatExt spid="_x0000_s18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24</xdr:row>
          <xdr:rowOff>50800</xdr:rowOff>
        </xdr:from>
        <xdr:to>
          <xdr:col>4</xdr:col>
          <xdr:colOff>0</xdr:colOff>
          <xdr:row>25</xdr:row>
          <xdr:rowOff>139700</xdr:rowOff>
        </xdr:to>
        <xdr:sp macro="" textlink="">
          <xdr:nvSpPr>
            <xdr:cNvPr id="18439" name="Drop Down 7" hidden="1">
              <a:extLst>
                <a:ext uri="{63B3BB69-23CF-44E3-9099-C40C66FF867C}">
                  <a14:compatExt spid="_x0000_s18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27</xdr:row>
          <xdr:rowOff>50800</xdr:rowOff>
        </xdr:from>
        <xdr:to>
          <xdr:col>4</xdr:col>
          <xdr:colOff>0</xdr:colOff>
          <xdr:row>27</xdr:row>
          <xdr:rowOff>292100</xdr:rowOff>
        </xdr:to>
        <xdr:sp macro="" textlink="">
          <xdr:nvSpPr>
            <xdr:cNvPr id="18440" name="Drop Down 8" hidden="1">
              <a:extLst>
                <a:ext uri="{63B3BB69-23CF-44E3-9099-C40C66FF867C}">
                  <a14:compatExt spid="_x0000_s18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30</xdr:row>
          <xdr:rowOff>50800</xdr:rowOff>
        </xdr:from>
        <xdr:to>
          <xdr:col>4</xdr:col>
          <xdr:colOff>0</xdr:colOff>
          <xdr:row>31</xdr:row>
          <xdr:rowOff>139700</xdr:rowOff>
        </xdr:to>
        <xdr:sp macro="" textlink="">
          <xdr:nvSpPr>
            <xdr:cNvPr id="18441" name="Drop Down 9" hidden="1">
              <a:extLst>
                <a:ext uri="{63B3BB69-23CF-44E3-9099-C40C66FF867C}">
                  <a14:compatExt spid="_x0000_s18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34</xdr:row>
          <xdr:rowOff>50800</xdr:rowOff>
        </xdr:from>
        <xdr:to>
          <xdr:col>4</xdr:col>
          <xdr:colOff>0</xdr:colOff>
          <xdr:row>35</xdr:row>
          <xdr:rowOff>139700</xdr:rowOff>
        </xdr:to>
        <xdr:sp macro="" textlink="">
          <xdr:nvSpPr>
            <xdr:cNvPr id="18442" name="Drop Down 10" hidden="1">
              <a:extLst>
                <a:ext uri="{63B3BB69-23CF-44E3-9099-C40C66FF867C}">
                  <a14:compatExt spid="_x0000_s18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37</xdr:row>
          <xdr:rowOff>50800</xdr:rowOff>
        </xdr:from>
        <xdr:to>
          <xdr:col>4</xdr:col>
          <xdr:colOff>0</xdr:colOff>
          <xdr:row>38</xdr:row>
          <xdr:rowOff>139700</xdr:rowOff>
        </xdr:to>
        <xdr:sp macro="" textlink="">
          <xdr:nvSpPr>
            <xdr:cNvPr id="18443" name="Drop Down 11" hidden="1">
              <a:extLst>
                <a:ext uri="{63B3BB69-23CF-44E3-9099-C40C66FF867C}">
                  <a14:compatExt spid="_x0000_s18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41</xdr:row>
          <xdr:rowOff>50800</xdr:rowOff>
        </xdr:from>
        <xdr:to>
          <xdr:col>4</xdr:col>
          <xdr:colOff>0</xdr:colOff>
          <xdr:row>42</xdr:row>
          <xdr:rowOff>139700</xdr:rowOff>
        </xdr:to>
        <xdr:sp macro="" textlink="">
          <xdr:nvSpPr>
            <xdr:cNvPr id="18444" name="Drop Down 12" hidden="1">
              <a:extLst>
                <a:ext uri="{63B3BB69-23CF-44E3-9099-C40C66FF867C}">
                  <a14:compatExt spid="_x0000_s18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44</xdr:row>
          <xdr:rowOff>50800</xdr:rowOff>
        </xdr:from>
        <xdr:to>
          <xdr:col>4</xdr:col>
          <xdr:colOff>0</xdr:colOff>
          <xdr:row>45</xdr:row>
          <xdr:rowOff>139700</xdr:rowOff>
        </xdr:to>
        <xdr:sp macro="" textlink="">
          <xdr:nvSpPr>
            <xdr:cNvPr id="18445" name="Drop Down 13" hidden="1">
              <a:extLst>
                <a:ext uri="{63B3BB69-23CF-44E3-9099-C40C66FF867C}">
                  <a14:compatExt spid="_x0000_s18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47</xdr:row>
          <xdr:rowOff>50800</xdr:rowOff>
        </xdr:from>
        <xdr:to>
          <xdr:col>4</xdr:col>
          <xdr:colOff>0</xdr:colOff>
          <xdr:row>48</xdr:row>
          <xdr:rowOff>139700</xdr:rowOff>
        </xdr:to>
        <xdr:sp macro="" textlink="">
          <xdr:nvSpPr>
            <xdr:cNvPr id="18446" name="Drop Down 14" hidden="1">
              <a:extLst>
                <a:ext uri="{63B3BB69-23CF-44E3-9099-C40C66FF867C}">
                  <a14:compatExt spid="_x0000_s18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50</xdr:row>
          <xdr:rowOff>50800</xdr:rowOff>
        </xdr:from>
        <xdr:to>
          <xdr:col>4</xdr:col>
          <xdr:colOff>0</xdr:colOff>
          <xdr:row>51</xdr:row>
          <xdr:rowOff>139700</xdr:rowOff>
        </xdr:to>
        <xdr:sp macro="" textlink="">
          <xdr:nvSpPr>
            <xdr:cNvPr id="18447" name="Drop Down 15" hidden="1">
              <a:extLst>
                <a:ext uri="{63B3BB69-23CF-44E3-9099-C40C66FF867C}">
                  <a14:compatExt spid="_x0000_s18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53</xdr:row>
          <xdr:rowOff>50800</xdr:rowOff>
        </xdr:from>
        <xdr:to>
          <xdr:col>4</xdr:col>
          <xdr:colOff>0</xdr:colOff>
          <xdr:row>54</xdr:row>
          <xdr:rowOff>139700</xdr:rowOff>
        </xdr:to>
        <xdr:sp macro="" textlink="">
          <xdr:nvSpPr>
            <xdr:cNvPr id="18448" name="Drop Down 16" hidden="1">
              <a:extLst>
                <a:ext uri="{63B3BB69-23CF-44E3-9099-C40C66FF867C}">
                  <a14:compatExt spid="_x0000_s18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57</xdr:row>
          <xdr:rowOff>50800</xdr:rowOff>
        </xdr:from>
        <xdr:to>
          <xdr:col>4</xdr:col>
          <xdr:colOff>0</xdr:colOff>
          <xdr:row>57</xdr:row>
          <xdr:rowOff>292100</xdr:rowOff>
        </xdr:to>
        <xdr:sp macro="" textlink="">
          <xdr:nvSpPr>
            <xdr:cNvPr id="18449" name="Drop Down 17" hidden="1">
              <a:extLst>
                <a:ext uri="{63B3BB69-23CF-44E3-9099-C40C66FF867C}">
                  <a14:compatExt spid="_x0000_s18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60</xdr:row>
          <xdr:rowOff>50800</xdr:rowOff>
        </xdr:from>
        <xdr:to>
          <xdr:col>4</xdr:col>
          <xdr:colOff>0</xdr:colOff>
          <xdr:row>61</xdr:row>
          <xdr:rowOff>139700</xdr:rowOff>
        </xdr:to>
        <xdr:sp macro="" textlink="">
          <xdr:nvSpPr>
            <xdr:cNvPr id="18450" name="Drop Down 18" hidden="1">
              <a:extLst>
                <a:ext uri="{63B3BB69-23CF-44E3-9099-C40C66FF867C}">
                  <a14:compatExt spid="_x0000_s18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63</xdr:row>
          <xdr:rowOff>50800</xdr:rowOff>
        </xdr:from>
        <xdr:to>
          <xdr:col>4</xdr:col>
          <xdr:colOff>0</xdr:colOff>
          <xdr:row>64</xdr:row>
          <xdr:rowOff>139700</xdr:rowOff>
        </xdr:to>
        <xdr:sp macro="" textlink="">
          <xdr:nvSpPr>
            <xdr:cNvPr id="18451" name="Drop Down 19" hidden="1">
              <a:extLst>
                <a:ext uri="{63B3BB69-23CF-44E3-9099-C40C66FF867C}">
                  <a14:compatExt spid="_x0000_s184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67</xdr:row>
          <xdr:rowOff>50800</xdr:rowOff>
        </xdr:from>
        <xdr:to>
          <xdr:col>4</xdr:col>
          <xdr:colOff>0</xdr:colOff>
          <xdr:row>67</xdr:row>
          <xdr:rowOff>292100</xdr:rowOff>
        </xdr:to>
        <xdr:sp macro="" textlink="">
          <xdr:nvSpPr>
            <xdr:cNvPr id="18452" name="Drop Down 20" hidden="1">
              <a:extLst>
                <a:ext uri="{63B3BB69-23CF-44E3-9099-C40C66FF867C}">
                  <a14:compatExt spid="_x0000_s18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70</xdr:row>
          <xdr:rowOff>50800</xdr:rowOff>
        </xdr:from>
        <xdr:to>
          <xdr:col>4</xdr:col>
          <xdr:colOff>0</xdr:colOff>
          <xdr:row>71</xdr:row>
          <xdr:rowOff>139700</xdr:rowOff>
        </xdr:to>
        <xdr:sp macro="" textlink="">
          <xdr:nvSpPr>
            <xdr:cNvPr id="18453" name="Drop Down 21" hidden="1">
              <a:extLst>
                <a:ext uri="{63B3BB69-23CF-44E3-9099-C40C66FF867C}">
                  <a14:compatExt spid="_x0000_s18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74</xdr:row>
          <xdr:rowOff>50800</xdr:rowOff>
        </xdr:from>
        <xdr:to>
          <xdr:col>4</xdr:col>
          <xdr:colOff>0</xdr:colOff>
          <xdr:row>75</xdr:row>
          <xdr:rowOff>139700</xdr:rowOff>
        </xdr:to>
        <xdr:sp macro="" textlink="">
          <xdr:nvSpPr>
            <xdr:cNvPr id="18454" name="Drop Down 22" hidden="1">
              <a:extLst>
                <a:ext uri="{63B3BB69-23CF-44E3-9099-C40C66FF867C}">
                  <a14:compatExt spid="_x0000_s18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77</xdr:row>
          <xdr:rowOff>50800</xdr:rowOff>
        </xdr:from>
        <xdr:to>
          <xdr:col>4</xdr:col>
          <xdr:colOff>0</xdr:colOff>
          <xdr:row>78</xdr:row>
          <xdr:rowOff>139700</xdr:rowOff>
        </xdr:to>
        <xdr:sp macro="" textlink="">
          <xdr:nvSpPr>
            <xdr:cNvPr id="18455" name="Drop Down 23" hidden="1">
              <a:extLst>
                <a:ext uri="{63B3BB69-23CF-44E3-9099-C40C66FF867C}">
                  <a14:compatExt spid="_x0000_s18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80</xdr:row>
          <xdr:rowOff>50800</xdr:rowOff>
        </xdr:from>
        <xdr:to>
          <xdr:col>4</xdr:col>
          <xdr:colOff>0</xdr:colOff>
          <xdr:row>81</xdr:row>
          <xdr:rowOff>139700</xdr:rowOff>
        </xdr:to>
        <xdr:sp macro="" textlink="">
          <xdr:nvSpPr>
            <xdr:cNvPr id="18456" name="Drop Down 24" hidden="1">
              <a:extLst>
                <a:ext uri="{63B3BB69-23CF-44E3-9099-C40C66FF867C}">
                  <a14:compatExt spid="_x0000_s18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83</xdr:row>
          <xdr:rowOff>50800</xdr:rowOff>
        </xdr:from>
        <xdr:to>
          <xdr:col>4</xdr:col>
          <xdr:colOff>0</xdr:colOff>
          <xdr:row>84</xdr:row>
          <xdr:rowOff>139700</xdr:rowOff>
        </xdr:to>
        <xdr:sp macro="" textlink="">
          <xdr:nvSpPr>
            <xdr:cNvPr id="18457" name="Drop Down 25" hidden="1">
              <a:extLst>
                <a:ext uri="{63B3BB69-23CF-44E3-9099-C40C66FF867C}">
                  <a14:compatExt spid="_x0000_s18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86</xdr:row>
          <xdr:rowOff>50800</xdr:rowOff>
        </xdr:from>
        <xdr:to>
          <xdr:col>4</xdr:col>
          <xdr:colOff>0</xdr:colOff>
          <xdr:row>87</xdr:row>
          <xdr:rowOff>139700</xdr:rowOff>
        </xdr:to>
        <xdr:sp macro="" textlink="">
          <xdr:nvSpPr>
            <xdr:cNvPr id="18458" name="Drop Down 26" hidden="1">
              <a:extLst>
                <a:ext uri="{63B3BB69-23CF-44E3-9099-C40C66FF867C}">
                  <a14:compatExt spid="_x0000_s18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1209676</xdr:colOff>
      <xdr:row>3</xdr:row>
      <xdr:rowOff>142875</xdr:rowOff>
    </xdr:from>
    <xdr:to>
      <xdr:col>16</xdr:col>
      <xdr:colOff>1</xdr:colOff>
      <xdr:row>16</xdr:row>
      <xdr:rowOff>38100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ertuliaconscienciologia.org/index2.php?option=com_docman&amp;task=doc_view&amp;gid=1457&amp;Itemid=3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20" Type="http://schemas.openxmlformats.org/officeDocument/2006/relationships/ctrlProp" Target="../ctrlProps/ctrlProp18.xml"/><Relationship Id="rId21" Type="http://schemas.openxmlformats.org/officeDocument/2006/relationships/ctrlProp" Target="../ctrlProps/ctrlProp19.xml"/><Relationship Id="rId22" Type="http://schemas.openxmlformats.org/officeDocument/2006/relationships/ctrlProp" Target="../ctrlProps/ctrlProp20.xml"/><Relationship Id="rId23" Type="http://schemas.openxmlformats.org/officeDocument/2006/relationships/ctrlProp" Target="../ctrlProps/ctrlProp21.xml"/><Relationship Id="rId24" Type="http://schemas.openxmlformats.org/officeDocument/2006/relationships/ctrlProp" Target="../ctrlProps/ctrlProp22.xml"/><Relationship Id="rId25" Type="http://schemas.openxmlformats.org/officeDocument/2006/relationships/ctrlProp" Target="../ctrlProps/ctrlProp23.xml"/><Relationship Id="rId26" Type="http://schemas.openxmlformats.org/officeDocument/2006/relationships/ctrlProp" Target="../ctrlProps/ctrlProp24.xml"/><Relationship Id="rId27" Type="http://schemas.openxmlformats.org/officeDocument/2006/relationships/ctrlProp" Target="../ctrlProps/ctrlProp25.xml"/><Relationship Id="rId28" Type="http://schemas.openxmlformats.org/officeDocument/2006/relationships/ctrlProp" Target="../ctrlProps/ctrlProp26.xml"/><Relationship Id="rId29" Type="http://schemas.openxmlformats.org/officeDocument/2006/relationships/comments" Target="../comments1.xml"/><Relationship Id="rId10" Type="http://schemas.openxmlformats.org/officeDocument/2006/relationships/ctrlProp" Target="../ctrlProps/ctrlProp8.xml"/><Relationship Id="rId11" Type="http://schemas.openxmlformats.org/officeDocument/2006/relationships/ctrlProp" Target="../ctrlProps/ctrlProp9.xml"/><Relationship Id="rId12" Type="http://schemas.openxmlformats.org/officeDocument/2006/relationships/ctrlProp" Target="../ctrlProps/ctrlProp10.xml"/><Relationship Id="rId13" Type="http://schemas.openxmlformats.org/officeDocument/2006/relationships/ctrlProp" Target="../ctrlProps/ctrlProp11.xml"/><Relationship Id="rId14" Type="http://schemas.openxmlformats.org/officeDocument/2006/relationships/ctrlProp" Target="../ctrlProps/ctrlProp12.xml"/><Relationship Id="rId15" Type="http://schemas.openxmlformats.org/officeDocument/2006/relationships/ctrlProp" Target="../ctrlProps/ctrlProp13.xml"/><Relationship Id="rId16" Type="http://schemas.openxmlformats.org/officeDocument/2006/relationships/ctrlProp" Target="../ctrlProps/ctrlProp14.xml"/><Relationship Id="rId17" Type="http://schemas.openxmlformats.org/officeDocument/2006/relationships/ctrlProp" Target="../ctrlProps/ctrlProp15.xml"/><Relationship Id="rId18" Type="http://schemas.openxmlformats.org/officeDocument/2006/relationships/ctrlProp" Target="../ctrlProps/ctrlProp16.xml"/><Relationship Id="rId19" Type="http://schemas.openxmlformats.org/officeDocument/2006/relationships/ctrlProp" Target="../ctrlProps/ctrlProp17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showGridLines="0" tabSelected="1" zoomScale="125" zoomScaleNormal="125" zoomScalePageLayoutView="125" workbookViewId="0"/>
  </sheetViews>
  <sheetFormatPr baseColWidth="10" defaultColWidth="8.83203125" defaultRowHeight="12" x14ac:dyDescent="0"/>
  <cols>
    <col min="1" max="1" width="127.83203125" customWidth="1"/>
  </cols>
  <sheetData>
    <row r="1" spans="1:1" ht="17">
      <c r="A1" s="5" t="s">
        <v>200</v>
      </c>
    </row>
    <row r="3" spans="1:1" ht="29.25" customHeight="1">
      <c r="A3" s="6" t="s">
        <v>201</v>
      </c>
    </row>
    <row r="4" spans="1:1" ht="16.5" customHeight="1">
      <c r="A4" s="74" t="s">
        <v>209</v>
      </c>
    </row>
    <row r="5" spans="1:1" ht="15.75" customHeight="1">
      <c r="A5" s="7" t="s">
        <v>202</v>
      </c>
    </row>
    <row r="6" spans="1:1">
      <c r="A6" s="7" t="s">
        <v>203</v>
      </c>
    </row>
    <row r="7" spans="1:1" ht="15" customHeight="1">
      <c r="A7" s="7" t="s">
        <v>204</v>
      </c>
    </row>
    <row r="8" spans="1:1" ht="18" customHeight="1">
      <c r="A8" s="7" t="s">
        <v>205</v>
      </c>
    </row>
    <row r="9" spans="1:1" ht="15" customHeight="1">
      <c r="A9" s="7" t="s">
        <v>206</v>
      </c>
    </row>
    <row r="10" spans="1:1" ht="28.5" customHeight="1">
      <c r="A10" s="6" t="s">
        <v>207</v>
      </c>
    </row>
    <row r="11" spans="1:1" ht="32.25" customHeight="1">
      <c r="A11" s="6" t="s">
        <v>208</v>
      </c>
    </row>
  </sheetData>
  <sheetProtection password="CFC0" sheet="1" objects="1" scenarios="1"/>
  <hyperlinks>
    <hyperlink ref="A4" r:id="rId1"/>
  </hyperlinks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89"/>
  <sheetViews>
    <sheetView showGridLines="0" zoomScale="125" zoomScaleNormal="125" zoomScalePageLayoutView="125" workbookViewId="0">
      <pane ySplit="3" topLeftCell="A4" activePane="bottomLeft" state="frozen"/>
      <selection activeCell="A22" sqref="A22"/>
      <selection pane="bottomLeft" sqref="A1:D1"/>
    </sheetView>
  </sheetViews>
  <sheetFormatPr baseColWidth="10" defaultColWidth="8.83203125" defaultRowHeight="12" x14ac:dyDescent="0"/>
  <cols>
    <col min="1" max="1" width="7.1640625" customWidth="1"/>
    <col min="2" max="2" width="37.5" customWidth="1"/>
    <col min="3" max="3" width="58.83203125" customWidth="1"/>
    <col min="4" max="4" width="36.1640625" customWidth="1"/>
    <col min="6" max="6" width="30.83203125" style="3" hidden="1" customWidth="1"/>
    <col min="7" max="7" width="9.1640625" style="38" hidden="1" customWidth="1"/>
    <col min="10" max="10" width="22.5" customWidth="1"/>
  </cols>
  <sheetData>
    <row r="1" spans="1:10" ht="17">
      <c r="A1" s="164" t="s">
        <v>199</v>
      </c>
      <c r="B1" s="164"/>
      <c r="C1" s="164"/>
      <c r="D1" s="164"/>
    </row>
    <row r="2" spans="1:10" ht="6.75" customHeight="1"/>
    <row r="3" spans="1:10" s="2" customFormat="1" ht="13" thickBot="1">
      <c r="A3" s="15" t="s">
        <v>0</v>
      </c>
      <c r="B3" s="15" t="s">
        <v>3</v>
      </c>
      <c r="C3" s="15" t="s">
        <v>4</v>
      </c>
      <c r="D3" s="15" t="s">
        <v>8</v>
      </c>
      <c r="F3" s="4" t="s">
        <v>7</v>
      </c>
      <c r="G3" s="39">
        <v>1</v>
      </c>
      <c r="J3" s="8"/>
    </row>
    <row r="4" spans="1:10" s="2" customFormat="1" ht="6.75" customHeight="1" thickTop="1">
      <c r="A4" s="12"/>
      <c r="B4" s="12"/>
      <c r="C4" s="12"/>
      <c r="D4" s="12"/>
      <c r="F4" s="4" t="s">
        <v>1</v>
      </c>
      <c r="G4" s="39"/>
      <c r="J4" s="8"/>
    </row>
    <row r="5" spans="1:10">
      <c r="A5" s="163" t="s">
        <v>60</v>
      </c>
      <c r="B5" s="10" t="s">
        <v>5</v>
      </c>
      <c r="C5" s="47"/>
      <c r="D5" s="162"/>
      <c r="F5" s="4" t="s">
        <v>2</v>
      </c>
    </row>
    <row r="6" spans="1:10">
      <c r="A6" s="163"/>
      <c r="B6" s="10" t="s">
        <v>6</v>
      </c>
      <c r="C6" s="47"/>
      <c r="D6" s="162"/>
    </row>
    <row r="7" spans="1:10" ht="6" customHeight="1">
      <c r="A7" s="163"/>
      <c r="B7" s="9"/>
      <c r="C7" s="49"/>
      <c r="D7" s="21"/>
      <c r="F7" s="4"/>
    </row>
    <row r="8" spans="1:10">
      <c r="A8" s="163"/>
      <c r="B8" s="10" t="s">
        <v>12</v>
      </c>
      <c r="C8" s="48"/>
      <c r="D8" s="162"/>
      <c r="F8" s="4" t="s">
        <v>7</v>
      </c>
      <c r="G8" s="38">
        <v>1</v>
      </c>
    </row>
    <row r="9" spans="1:10">
      <c r="A9" s="163"/>
      <c r="B9" s="10" t="s">
        <v>13</v>
      </c>
      <c r="C9" s="48"/>
      <c r="D9" s="162"/>
      <c r="F9" s="4" t="s">
        <v>9</v>
      </c>
    </row>
    <row r="10" spans="1:10" ht="6" customHeight="1">
      <c r="A10" s="163"/>
      <c r="B10" s="13"/>
      <c r="C10" s="50"/>
      <c r="D10" s="19"/>
      <c r="F10" s="4" t="s">
        <v>10</v>
      </c>
    </row>
    <row r="11" spans="1:10">
      <c r="A11" s="163"/>
      <c r="B11" s="10" t="s">
        <v>14</v>
      </c>
      <c r="C11" s="47"/>
      <c r="D11" s="162"/>
      <c r="F11" s="4" t="s">
        <v>7</v>
      </c>
      <c r="G11" s="38">
        <v>1</v>
      </c>
    </row>
    <row r="12" spans="1:10">
      <c r="A12" s="163"/>
      <c r="B12" s="10" t="s">
        <v>15</v>
      </c>
      <c r="C12" s="48"/>
      <c r="D12" s="162"/>
      <c r="F12" s="4" t="s">
        <v>16</v>
      </c>
    </row>
    <row r="13" spans="1:10" ht="6" customHeight="1">
      <c r="A13" s="163"/>
      <c r="B13" s="14"/>
      <c r="C13" s="50"/>
      <c r="D13" s="19"/>
      <c r="F13" s="4" t="s">
        <v>11</v>
      </c>
    </row>
    <row r="14" spans="1:10">
      <c r="A14" s="163"/>
      <c r="B14" s="10" t="s">
        <v>20</v>
      </c>
      <c r="C14" s="48"/>
      <c r="D14" s="162"/>
      <c r="F14" s="4" t="s">
        <v>7</v>
      </c>
      <c r="G14" s="38">
        <v>1</v>
      </c>
    </row>
    <row r="15" spans="1:10">
      <c r="A15" s="163"/>
      <c r="B15" s="10" t="s">
        <v>19</v>
      </c>
      <c r="C15" s="48"/>
      <c r="D15" s="162"/>
      <c r="F15" s="40" t="s">
        <v>17</v>
      </c>
    </row>
    <row r="16" spans="1:10" ht="6" customHeight="1">
      <c r="A16" s="163"/>
      <c r="B16" s="14"/>
      <c r="C16" s="50"/>
      <c r="D16" s="19"/>
      <c r="F16" s="40" t="s">
        <v>18</v>
      </c>
    </row>
    <row r="17" spans="1:7">
      <c r="A17" s="163"/>
      <c r="B17" s="10" t="s">
        <v>21</v>
      </c>
      <c r="C17" s="48"/>
      <c r="D17" s="162"/>
      <c r="F17" s="4" t="s">
        <v>7</v>
      </c>
      <c r="G17" s="38">
        <v>1</v>
      </c>
    </row>
    <row r="18" spans="1:7">
      <c r="A18" s="163"/>
      <c r="B18" s="10" t="s">
        <v>22</v>
      </c>
      <c r="C18" s="47"/>
      <c r="D18" s="162"/>
      <c r="F18" s="40" t="s">
        <v>21</v>
      </c>
    </row>
    <row r="19" spans="1:7" ht="5.25" customHeight="1">
      <c r="A19" s="163"/>
      <c r="B19" s="14"/>
      <c r="C19" s="50"/>
      <c r="D19" s="19"/>
      <c r="F19" s="40" t="s">
        <v>22</v>
      </c>
    </row>
    <row r="20" spans="1:7">
      <c r="A20" s="163"/>
      <c r="B20" s="10" t="s">
        <v>23</v>
      </c>
      <c r="C20" s="48"/>
      <c r="D20" s="162"/>
      <c r="F20" s="4" t="s">
        <v>7</v>
      </c>
      <c r="G20" s="38">
        <v>1</v>
      </c>
    </row>
    <row r="21" spans="1:7">
      <c r="A21" s="163"/>
      <c r="B21" s="10" t="s">
        <v>24</v>
      </c>
      <c r="C21" s="48"/>
      <c r="D21" s="162"/>
      <c r="F21" s="40" t="s">
        <v>23</v>
      </c>
    </row>
    <row r="22" spans="1:7">
      <c r="A22" s="163"/>
      <c r="B22" s="10" t="s">
        <v>25</v>
      </c>
      <c r="C22" s="47"/>
      <c r="D22" s="162"/>
      <c r="F22" s="40" t="s">
        <v>24</v>
      </c>
    </row>
    <row r="23" spans="1:7" ht="5.25" customHeight="1">
      <c r="A23" s="22"/>
      <c r="B23" s="22"/>
      <c r="C23" s="51"/>
      <c r="D23" s="22"/>
      <c r="F23" s="40" t="s">
        <v>25</v>
      </c>
    </row>
    <row r="24" spans="1:7" ht="4.5" customHeight="1">
      <c r="A24" s="11"/>
      <c r="B24" s="11"/>
      <c r="C24" s="52"/>
      <c r="D24" s="11"/>
    </row>
    <row r="25" spans="1:7" ht="12.75" customHeight="1">
      <c r="A25" s="166" t="s">
        <v>59</v>
      </c>
      <c r="B25" s="10" t="s">
        <v>26</v>
      </c>
      <c r="C25" s="81"/>
      <c r="D25" s="165"/>
      <c r="F25" s="41" t="s">
        <v>7</v>
      </c>
      <c r="G25" s="38">
        <v>1</v>
      </c>
    </row>
    <row r="26" spans="1:7">
      <c r="A26" s="166"/>
      <c r="B26" s="10" t="s">
        <v>27</v>
      </c>
      <c r="C26" s="81"/>
      <c r="D26" s="165"/>
      <c r="F26" s="42" t="s">
        <v>26</v>
      </c>
    </row>
    <row r="27" spans="1:7" ht="6" customHeight="1">
      <c r="A27" s="166"/>
      <c r="B27" s="16"/>
      <c r="C27" s="53"/>
      <c r="D27" s="23"/>
      <c r="F27" s="42" t="s">
        <v>27</v>
      </c>
    </row>
    <row r="28" spans="1:7" ht="24">
      <c r="A28" s="166"/>
      <c r="B28" s="20" t="s">
        <v>29</v>
      </c>
      <c r="C28" s="48"/>
      <c r="D28" s="165"/>
      <c r="F28" s="4" t="s">
        <v>7</v>
      </c>
      <c r="G28" s="38">
        <v>1</v>
      </c>
    </row>
    <row r="29" spans="1:7" ht="24">
      <c r="A29" s="166"/>
      <c r="B29" s="20" t="s">
        <v>28</v>
      </c>
      <c r="C29" s="48"/>
      <c r="D29" s="165"/>
      <c r="F29" s="43" t="s">
        <v>36</v>
      </c>
    </row>
    <row r="30" spans="1:7" ht="7.5" customHeight="1">
      <c r="A30" s="166"/>
      <c r="B30" s="17"/>
      <c r="C30" s="54"/>
      <c r="D30" s="24"/>
      <c r="F30" s="43" t="s">
        <v>37</v>
      </c>
    </row>
    <row r="31" spans="1:7">
      <c r="A31" s="166"/>
      <c r="B31" s="20" t="s">
        <v>30</v>
      </c>
      <c r="C31" s="81"/>
      <c r="D31" s="165"/>
      <c r="F31" s="4" t="s">
        <v>7</v>
      </c>
      <c r="G31" s="38">
        <v>1</v>
      </c>
    </row>
    <row r="32" spans="1:7" ht="24">
      <c r="A32" s="166"/>
      <c r="B32" s="20" t="s">
        <v>31</v>
      </c>
      <c r="C32" s="81"/>
      <c r="D32" s="165"/>
      <c r="F32" s="43" t="s">
        <v>38</v>
      </c>
    </row>
    <row r="33" spans="1:7" ht="24">
      <c r="A33" s="166"/>
      <c r="B33" s="20" t="s">
        <v>32</v>
      </c>
      <c r="C33" s="48"/>
      <c r="D33" s="165"/>
      <c r="F33" s="43" t="s">
        <v>39</v>
      </c>
    </row>
    <row r="34" spans="1:7" ht="6.75" customHeight="1">
      <c r="A34" s="166"/>
      <c r="B34" s="18"/>
      <c r="C34" s="54"/>
      <c r="D34" s="24"/>
      <c r="F34" s="43" t="s">
        <v>40</v>
      </c>
    </row>
    <row r="35" spans="1:7">
      <c r="A35" s="166"/>
      <c r="B35" s="10" t="s">
        <v>42</v>
      </c>
      <c r="C35" s="48"/>
      <c r="D35" s="165"/>
      <c r="F35" s="4" t="s">
        <v>7</v>
      </c>
      <c r="G35" s="38">
        <v>1</v>
      </c>
    </row>
    <row r="36" spans="1:7" ht="24">
      <c r="A36" s="166"/>
      <c r="B36" s="20" t="s">
        <v>34</v>
      </c>
      <c r="C36" s="48"/>
      <c r="D36" s="165"/>
      <c r="F36" s="44" t="s">
        <v>33</v>
      </c>
    </row>
    <row r="37" spans="1:7" ht="6.75" customHeight="1">
      <c r="A37" s="166"/>
      <c r="B37" s="18"/>
      <c r="C37" s="54"/>
      <c r="D37" s="24"/>
      <c r="F37" s="43" t="s">
        <v>41</v>
      </c>
    </row>
    <row r="38" spans="1:7">
      <c r="A38" s="166"/>
      <c r="B38" s="10" t="s">
        <v>63</v>
      </c>
      <c r="C38" s="48"/>
      <c r="D38" s="165"/>
      <c r="F38" s="45" t="s">
        <v>7</v>
      </c>
      <c r="G38" s="38">
        <v>1</v>
      </c>
    </row>
    <row r="39" spans="1:7">
      <c r="A39" s="166"/>
      <c r="B39" s="10" t="s">
        <v>64</v>
      </c>
      <c r="C39" s="81"/>
      <c r="D39" s="165"/>
      <c r="F39" s="44" t="s">
        <v>43</v>
      </c>
    </row>
    <row r="40" spans="1:7" ht="5.25" customHeight="1">
      <c r="A40" s="167"/>
      <c r="B40" s="25"/>
      <c r="C40" s="55"/>
      <c r="D40" s="26"/>
      <c r="F40" s="44" t="s">
        <v>35</v>
      </c>
    </row>
    <row r="41" spans="1:7" ht="6" customHeight="1">
      <c r="A41" s="160" t="s">
        <v>58</v>
      </c>
      <c r="B41" s="28"/>
      <c r="C41" s="56"/>
      <c r="D41" s="27"/>
      <c r="F41" s="4" t="s">
        <v>7</v>
      </c>
      <c r="G41" s="38">
        <v>1</v>
      </c>
    </row>
    <row r="42" spans="1:7">
      <c r="A42" s="161"/>
      <c r="B42" s="20" t="s">
        <v>44</v>
      </c>
      <c r="C42" s="48"/>
      <c r="D42" s="159"/>
      <c r="F42" s="4" t="s">
        <v>46</v>
      </c>
    </row>
    <row r="43" spans="1:7" ht="24">
      <c r="A43" s="161"/>
      <c r="B43" s="20" t="s">
        <v>45</v>
      </c>
      <c r="C43" s="48"/>
      <c r="D43" s="159"/>
      <c r="F43" s="4" t="s">
        <v>47</v>
      </c>
    </row>
    <row r="44" spans="1:7" ht="5.25" customHeight="1">
      <c r="A44" s="161"/>
      <c r="B44" s="27"/>
      <c r="C44" s="57"/>
      <c r="D44" s="27"/>
      <c r="F44" s="4" t="s">
        <v>7</v>
      </c>
      <c r="G44" s="38">
        <v>1</v>
      </c>
    </row>
    <row r="45" spans="1:7">
      <c r="A45" s="161"/>
      <c r="B45" s="10" t="s">
        <v>65</v>
      </c>
      <c r="C45" s="48"/>
      <c r="D45" s="159"/>
      <c r="F45" s="4" t="s">
        <v>49</v>
      </c>
    </row>
    <row r="46" spans="1:7">
      <c r="A46" s="161"/>
      <c r="B46" s="20" t="s">
        <v>48</v>
      </c>
      <c r="C46" s="81"/>
      <c r="D46" s="159"/>
      <c r="F46" s="4" t="s">
        <v>50</v>
      </c>
    </row>
    <row r="47" spans="1:7" ht="5.25" customHeight="1">
      <c r="A47" s="161"/>
      <c r="B47" s="27"/>
      <c r="C47" s="57"/>
      <c r="D47" s="27"/>
      <c r="F47" s="4" t="s">
        <v>7</v>
      </c>
      <c r="G47" s="38">
        <v>1</v>
      </c>
    </row>
    <row r="48" spans="1:7">
      <c r="A48" s="161"/>
      <c r="B48" s="10" t="s">
        <v>66</v>
      </c>
      <c r="C48" s="48"/>
      <c r="D48" s="159"/>
      <c r="F48" s="44" t="s">
        <v>51</v>
      </c>
    </row>
    <row r="49" spans="1:7">
      <c r="A49" s="161"/>
      <c r="B49" s="10" t="s">
        <v>67</v>
      </c>
      <c r="C49" s="81"/>
      <c r="D49" s="159"/>
      <c r="F49" s="44" t="s">
        <v>52</v>
      </c>
    </row>
    <row r="50" spans="1:7" ht="4.5" customHeight="1">
      <c r="A50" s="161"/>
      <c r="B50" s="27"/>
      <c r="C50" s="57"/>
      <c r="D50" s="27"/>
      <c r="F50" s="4" t="s">
        <v>7</v>
      </c>
    </row>
    <row r="51" spans="1:7">
      <c r="A51" s="161"/>
      <c r="B51" s="10" t="s">
        <v>68</v>
      </c>
      <c r="C51" s="48"/>
      <c r="D51" s="159"/>
      <c r="F51" s="44" t="s">
        <v>54</v>
      </c>
      <c r="G51" s="38">
        <v>1</v>
      </c>
    </row>
    <row r="52" spans="1:7">
      <c r="A52" s="161"/>
      <c r="B52" s="10" t="s">
        <v>69</v>
      </c>
      <c r="C52" s="81"/>
      <c r="D52" s="159"/>
      <c r="F52" s="44" t="s">
        <v>53</v>
      </c>
    </row>
    <row r="53" spans="1:7" ht="5.25" customHeight="1">
      <c r="A53" s="161"/>
      <c r="B53" s="27"/>
      <c r="C53" s="57"/>
      <c r="D53" s="27"/>
      <c r="F53" s="46" t="s">
        <v>7</v>
      </c>
      <c r="G53" s="38">
        <v>1</v>
      </c>
    </row>
    <row r="54" spans="1:7">
      <c r="A54" s="161"/>
      <c r="B54" s="10" t="s">
        <v>70</v>
      </c>
      <c r="C54" s="81"/>
      <c r="D54" s="159"/>
      <c r="F54" s="44" t="s">
        <v>55</v>
      </c>
    </row>
    <row r="55" spans="1:7">
      <c r="A55" s="161"/>
      <c r="B55" s="10" t="s">
        <v>71</v>
      </c>
      <c r="C55" s="81"/>
      <c r="D55" s="159"/>
      <c r="F55" s="44" t="s">
        <v>56</v>
      </c>
    </row>
    <row r="56" spans="1:7" ht="4.5" customHeight="1">
      <c r="A56" s="161"/>
      <c r="B56" s="27"/>
      <c r="C56" s="57"/>
      <c r="D56" s="27"/>
    </row>
    <row r="57" spans="1:7" ht="6.75" customHeight="1">
      <c r="A57" s="155" t="s">
        <v>57</v>
      </c>
      <c r="B57" s="29"/>
      <c r="C57" s="58"/>
      <c r="D57" s="30"/>
      <c r="F57" s="46" t="s">
        <v>7</v>
      </c>
      <c r="G57" s="38">
        <v>1</v>
      </c>
    </row>
    <row r="58" spans="1:7" ht="24">
      <c r="A58" s="156"/>
      <c r="B58" s="20" t="s">
        <v>61</v>
      </c>
      <c r="C58" s="48"/>
      <c r="D58" s="158"/>
      <c r="F58" s="43" t="s">
        <v>61</v>
      </c>
    </row>
    <row r="59" spans="1:7" ht="24">
      <c r="A59" s="156"/>
      <c r="B59" s="20" t="s">
        <v>62</v>
      </c>
      <c r="C59" s="48"/>
      <c r="D59" s="158"/>
      <c r="F59" s="43" t="s">
        <v>62</v>
      </c>
    </row>
    <row r="60" spans="1:7" ht="6" customHeight="1">
      <c r="A60" s="156"/>
      <c r="B60" s="31"/>
      <c r="C60" s="59"/>
      <c r="D60" s="31"/>
      <c r="F60" s="46" t="s">
        <v>7</v>
      </c>
      <c r="G60" s="38">
        <v>1</v>
      </c>
    </row>
    <row r="61" spans="1:7">
      <c r="A61" s="156"/>
      <c r="B61" s="10" t="s">
        <v>72</v>
      </c>
      <c r="C61" s="48"/>
      <c r="D61" s="158"/>
      <c r="F61" s="44" t="s">
        <v>72</v>
      </c>
    </row>
    <row r="62" spans="1:7">
      <c r="A62" s="156"/>
      <c r="B62" s="10" t="s">
        <v>73</v>
      </c>
      <c r="C62" s="81"/>
      <c r="D62" s="158"/>
      <c r="F62" s="44" t="s">
        <v>73</v>
      </c>
    </row>
    <row r="63" spans="1:7" ht="6" customHeight="1">
      <c r="A63" s="156"/>
      <c r="B63" s="31"/>
      <c r="C63" s="59"/>
      <c r="D63" s="31"/>
      <c r="F63" s="46" t="s">
        <v>7</v>
      </c>
      <c r="G63" s="38">
        <v>1</v>
      </c>
    </row>
    <row r="64" spans="1:7">
      <c r="A64" s="156"/>
      <c r="B64" s="10" t="s">
        <v>74</v>
      </c>
      <c r="C64" s="48"/>
      <c r="D64" s="158"/>
      <c r="F64" s="44" t="s">
        <v>74</v>
      </c>
    </row>
    <row r="65" spans="1:7">
      <c r="A65" s="156"/>
      <c r="B65" s="10" t="s">
        <v>75</v>
      </c>
      <c r="C65" s="48"/>
      <c r="D65" s="158"/>
      <c r="F65" s="44" t="s">
        <v>75</v>
      </c>
    </row>
    <row r="66" spans="1:7">
      <c r="A66" s="156"/>
      <c r="B66" s="10" t="s">
        <v>76</v>
      </c>
      <c r="C66" s="81"/>
      <c r="D66" s="158"/>
      <c r="F66" s="44" t="s">
        <v>76</v>
      </c>
    </row>
    <row r="67" spans="1:7" ht="6" customHeight="1">
      <c r="A67" s="156"/>
      <c r="B67" s="31"/>
      <c r="C67" s="59"/>
      <c r="D67" s="31"/>
      <c r="F67" s="46" t="s">
        <v>7</v>
      </c>
      <c r="G67" s="38">
        <v>1</v>
      </c>
    </row>
    <row r="68" spans="1:7" ht="24">
      <c r="A68" s="156"/>
      <c r="B68" s="20" t="s">
        <v>77</v>
      </c>
      <c r="C68" s="48"/>
      <c r="D68" s="158"/>
      <c r="F68" s="43" t="s">
        <v>92</v>
      </c>
    </row>
    <row r="69" spans="1:7" ht="24">
      <c r="A69" s="156"/>
      <c r="B69" s="20" t="s">
        <v>78</v>
      </c>
      <c r="C69" s="81"/>
      <c r="D69" s="158"/>
      <c r="F69" s="43" t="s">
        <v>93</v>
      </c>
    </row>
    <row r="70" spans="1:7" ht="6" customHeight="1">
      <c r="A70" s="156"/>
      <c r="B70" s="31"/>
      <c r="C70" s="59"/>
      <c r="D70" s="31"/>
      <c r="F70" s="46" t="s">
        <v>7</v>
      </c>
      <c r="G70" s="38">
        <v>1</v>
      </c>
    </row>
    <row r="71" spans="1:7">
      <c r="A71" s="156"/>
      <c r="B71" s="10" t="s">
        <v>79</v>
      </c>
      <c r="C71" s="81"/>
      <c r="D71" s="158"/>
      <c r="F71" s="44" t="s">
        <v>79</v>
      </c>
    </row>
    <row r="72" spans="1:7">
      <c r="A72" s="156"/>
      <c r="B72" s="10" t="s">
        <v>80</v>
      </c>
      <c r="C72" s="81"/>
      <c r="D72" s="158"/>
      <c r="F72" s="44" t="s">
        <v>80</v>
      </c>
    </row>
    <row r="73" spans="1:7" ht="6.75" customHeight="1">
      <c r="A73" s="157"/>
      <c r="B73" s="32"/>
      <c r="C73" s="60"/>
      <c r="D73" s="32"/>
      <c r="F73" s="46" t="s">
        <v>7</v>
      </c>
      <c r="G73" s="38">
        <v>1</v>
      </c>
    </row>
    <row r="74" spans="1:7" ht="7.5" customHeight="1">
      <c r="A74" s="151" t="s">
        <v>81</v>
      </c>
      <c r="B74" s="33"/>
      <c r="C74" s="61"/>
      <c r="D74" s="34"/>
      <c r="F74" s="44" t="s">
        <v>82</v>
      </c>
    </row>
    <row r="75" spans="1:7">
      <c r="A75" s="152"/>
      <c r="B75" s="10" t="s">
        <v>82</v>
      </c>
      <c r="C75" s="48"/>
      <c r="D75" s="154"/>
      <c r="F75" s="44" t="s">
        <v>83</v>
      </c>
    </row>
    <row r="76" spans="1:7">
      <c r="A76" s="152"/>
      <c r="B76" s="10" t="s">
        <v>83</v>
      </c>
      <c r="C76" s="81"/>
      <c r="D76" s="154"/>
    </row>
    <row r="77" spans="1:7" ht="5.25" customHeight="1">
      <c r="A77" s="152"/>
      <c r="B77" s="37"/>
      <c r="C77" s="62"/>
      <c r="D77" s="35"/>
      <c r="F77" s="46" t="s">
        <v>7</v>
      </c>
      <c r="G77" s="38">
        <v>1</v>
      </c>
    </row>
    <row r="78" spans="1:7">
      <c r="A78" s="152"/>
      <c r="B78" s="10" t="s">
        <v>84</v>
      </c>
      <c r="C78" s="48"/>
      <c r="D78" s="154"/>
      <c r="F78" s="44" t="s">
        <v>84</v>
      </c>
    </row>
    <row r="79" spans="1:7">
      <c r="A79" s="152"/>
      <c r="B79" s="10" t="s">
        <v>85</v>
      </c>
      <c r="C79" s="81"/>
      <c r="D79" s="154"/>
      <c r="F79" s="44" t="s">
        <v>85</v>
      </c>
    </row>
    <row r="80" spans="1:7" ht="5.25" customHeight="1">
      <c r="A80" s="152"/>
      <c r="B80" s="35"/>
      <c r="C80" s="62"/>
      <c r="D80" s="35"/>
      <c r="F80" s="46" t="s">
        <v>7</v>
      </c>
      <c r="G80" s="38">
        <v>1</v>
      </c>
    </row>
    <row r="81" spans="1:7">
      <c r="A81" s="152"/>
      <c r="B81" s="10" t="s">
        <v>86</v>
      </c>
      <c r="C81" s="48"/>
      <c r="D81" s="154"/>
      <c r="F81" s="44" t="s">
        <v>86</v>
      </c>
    </row>
    <row r="82" spans="1:7">
      <c r="A82" s="152"/>
      <c r="B82" s="10" t="s">
        <v>87</v>
      </c>
      <c r="C82" s="48"/>
      <c r="D82" s="154"/>
      <c r="F82" s="44" t="s">
        <v>87</v>
      </c>
    </row>
    <row r="83" spans="1:7" ht="5.25" customHeight="1">
      <c r="A83" s="152"/>
      <c r="B83" s="35"/>
      <c r="C83" s="62"/>
      <c r="D83" s="35"/>
      <c r="F83" s="46" t="s">
        <v>7</v>
      </c>
      <c r="G83" s="38">
        <v>1</v>
      </c>
    </row>
    <row r="84" spans="1:7">
      <c r="A84" s="152"/>
      <c r="B84" s="10" t="s">
        <v>88</v>
      </c>
      <c r="C84" s="48"/>
      <c r="D84" s="154"/>
      <c r="F84" s="44" t="s">
        <v>88</v>
      </c>
    </row>
    <row r="85" spans="1:7">
      <c r="A85" s="152"/>
      <c r="B85" s="10" t="s">
        <v>89</v>
      </c>
      <c r="C85" s="81"/>
      <c r="D85" s="154"/>
      <c r="F85" s="44" t="s">
        <v>89</v>
      </c>
    </row>
    <row r="86" spans="1:7" ht="3.75" customHeight="1">
      <c r="A86" s="152"/>
      <c r="B86" s="35"/>
      <c r="C86" s="62"/>
      <c r="D86" s="35"/>
      <c r="F86" s="46" t="s">
        <v>7</v>
      </c>
      <c r="G86" s="38">
        <v>2</v>
      </c>
    </row>
    <row r="87" spans="1:7">
      <c r="A87" s="152"/>
      <c r="B87" s="10" t="s">
        <v>90</v>
      </c>
      <c r="C87" s="81"/>
      <c r="D87" s="154"/>
      <c r="F87" s="44" t="s">
        <v>90</v>
      </c>
    </row>
    <row r="88" spans="1:7">
      <c r="A88" s="152"/>
      <c r="B88" s="10" t="s">
        <v>91</v>
      </c>
      <c r="C88" s="81"/>
      <c r="D88" s="154"/>
      <c r="F88" s="44" t="s">
        <v>91</v>
      </c>
    </row>
    <row r="89" spans="1:7" ht="3.75" customHeight="1">
      <c r="A89" s="153"/>
      <c r="B89" s="36"/>
      <c r="C89" s="63"/>
      <c r="D89" s="36"/>
    </row>
  </sheetData>
  <sheetProtection password="CFC0" sheet="1" objects="1" scenarios="1"/>
  <mergeCells count="32">
    <mergeCell ref="D20:D22"/>
    <mergeCell ref="A5:A22"/>
    <mergeCell ref="A1:D1"/>
    <mergeCell ref="D25:D26"/>
    <mergeCell ref="D28:D29"/>
    <mergeCell ref="D5:D6"/>
    <mergeCell ref="D8:D9"/>
    <mergeCell ref="D11:D12"/>
    <mergeCell ref="D14:D15"/>
    <mergeCell ref="D17:D18"/>
    <mergeCell ref="A25:A40"/>
    <mergeCell ref="D31:D33"/>
    <mergeCell ref="D35:D36"/>
    <mergeCell ref="D38:D39"/>
    <mergeCell ref="D45:D46"/>
    <mergeCell ref="D48:D49"/>
    <mergeCell ref="D51:D52"/>
    <mergeCell ref="D54:D55"/>
    <mergeCell ref="A41:A56"/>
    <mergeCell ref="D42:D43"/>
    <mergeCell ref="A57:A73"/>
    <mergeCell ref="D58:D59"/>
    <mergeCell ref="D61:D62"/>
    <mergeCell ref="D64:D66"/>
    <mergeCell ref="D68:D69"/>
    <mergeCell ref="D71:D72"/>
    <mergeCell ref="A74:A89"/>
    <mergeCell ref="D75:D76"/>
    <mergeCell ref="D78:D79"/>
    <mergeCell ref="D81:D82"/>
    <mergeCell ref="D84:D85"/>
    <mergeCell ref="D87:D88"/>
  </mergeCells>
  <conditionalFormatting sqref="I6:I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91" right="0.23622047244094491" top="0.74803149606299213" bottom="0.74803149606299213" header="0.31496062992125984" footer="0.31496062992125984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3" name="Drop Down 1">
              <controlPr defaultSize="0" autoLine="0" autoPict="0">
                <anchor moveWithCells="1">
                  <from>
                    <xdr:col>3</xdr:col>
                    <xdr:colOff>101600</xdr:colOff>
                    <xdr:row>4</xdr:row>
                    <xdr:rowOff>50800</xdr:rowOff>
                  </from>
                  <to>
                    <xdr:col>4</xdr:col>
                    <xdr:colOff>0</xdr:colOff>
                    <xdr:row>5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34" r:id="rId4" name="Drop Down 2">
              <controlPr defaultSize="0" autoLine="0" autoPict="0">
                <anchor moveWithCells="1">
                  <from>
                    <xdr:col>3</xdr:col>
                    <xdr:colOff>101600</xdr:colOff>
                    <xdr:row>7</xdr:row>
                    <xdr:rowOff>50800</xdr:rowOff>
                  </from>
                  <to>
                    <xdr:col>4</xdr:col>
                    <xdr:colOff>0</xdr:colOff>
                    <xdr:row>8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35" r:id="rId5" name="Drop Down 3">
              <controlPr defaultSize="0" autoLine="0" autoPict="0">
                <anchor moveWithCells="1">
                  <from>
                    <xdr:col>3</xdr:col>
                    <xdr:colOff>101600</xdr:colOff>
                    <xdr:row>10</xdr:row>
                    <xdr:rowOff>50800</xdr:rowOff>
                  </from>
                  <to>
                    <xdr:col>4</xdr:col>
                    <xdr:colOff>0</xdr:colOff>
                    <xdr:row>11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36" r:id="rId6" name="Drop Down 4">
              <controlPr defaultSize="0" autoLine="0" autoPict="0">
                <anchor moveWithCells="1">
                  <from>
                    <xdr:col>3</xdr:col>
                    <xdr:colOff>101600</xdr:colOff>
                    <xdr:row>13</xdr:row>
                    <xdr:rowOff>50800</xdr:rowOff>
                  </from>
                  <to>
                    <xdr:col>4</xdr:col>
                    <xdr:colOff>0</xdr:colOff>
                    <xdr:row>14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37" r:id="rId7" name="Drop Down 5">
              <controlPr defaultSize="0" autoLine="0" autoPict="0">
                <anchor moveWithCells="1">
                  <from>
                    <xdr:col>3</xdr:col>
                    <xdr:colOff>101600</xdr:colOff>
                    <xdr:row>16</xdr:row>
                    <xdr:rowOff>50800</xdr:rowOff>
                  </from>
                  <to>
                    <xdr:col>4</xdr:col>
                    <xdr:colOff>0</xdr:colOff>
                    <xdr:row>17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38" r:id="rId8" name="Drop Down 6">
              <controlPr defaultSize="0" autoLine="0" autoPict="0">
                <anchor moveWithCells="1">
                  <from>
                    <xdr:col>3</xdr:col>
                    <xdr:colOff>101600</xdr:colOff>
                    <xdr:row>19</xdr:row>
                    <xdr:rowOff>50800</xdr:rowOff>
                  </from>
                  <to>
                    <xdr:col>4</xdr:col>
                    <xdr:colOff>0</xdr:colOff>
                    <xdr:row>20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39" r:id="rId9" name="Drop Down 7">
              <controlPr defaultSize="0" autoLine="0" autoPict="0">
                <anchor moveWithCells="1">
                  <from>
                    <xdr:col>3</xdr:col>
                    <xdr:colOff>101600</xdr:colOff>
                    <xdr:row>24</xdr:row>
                    <xdr:rowOff>50800</xdr:rowOff>
                  </from>
                  <to>
                    <xdr:col>4</xdr:col>
                    <xdr:colOff>0</xdr:colOff>
                    <xdr:row>25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40" r:id="rId10" name="Drop Down 8">
              <controlPr defaultSize="0" autoLine="0" autoPict="0">
                <anchor moveWithCells="1">
                  <from>
                    <xdr:col>3</xdr:col>
                    <xdr:colOff>38100</xdr:colOff>
                    <xdr:row>27</xdr:row>
                    <xdr:rowOff>50800</xdr:rowOff>
                  </from>
                  <to>
                    <xdr:col>4</xdr:col>
                    <xdr:colOff>0</xdr:colOff>
                    <xdr:row>27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41" r:id="rId11" name="Drop Down 9">
              <controlPr defaultSize="0" autoLine="0" autoPict="0">
                <anchor moveWithCells="1">
                  <from>
                    <xdr:col>3</xdr:col>
                    <xdr:colOff>50800</xdr:colOff>
                    <xdr:row>30</xdr:row>
                    <xdr:rowOff>50800</xdr:rowOff>
                  </from>
                  <to>
                    <xdr:col>4</xdr:col>
                    <xdr:colOff>0</xdr:colOff>
                    <xdr:row>31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42" r:id="rId12" name="Drop Down 10">
              <controlPr defaultSize="0" autoLine="0" autoPict="0">
                <anchor moveWithCells="1">
                  <from>
                    <xdr:col>3</xdr:col>
                    <xdr:colOff>101600</xdr:colOff>
                    <xdr:row>34</xdr:row>
                    <xdr:rowOff>50800</xdr:rowOff>
                  </from>
                  <to>
                    <xdr:col>4</xdr:col>
                    <xdr:colOff>0</xdr:colOff>
                    <xdr:row>35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43" r:id="rId13" name="Drop Down 11">
              <controlPr defaultSize="0" autoLine="0" autoPict="0">
                <anchor moveWithCells="1">
                  <from>
                    <xdr:col>3</xdr:col>
                    <xdr:colOff>101600</xdr:colOff>
                    <xdr:row>37</xdr:row>
                    <xdr:rowOff>50800</xdr:rowOff>
                  </from>
                  <to>
                    <xdr:col>4</xdr:col>
                    <xdr:colOff>0</xdr:colOff>
                    <xdr:row>38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44" r:id="rId14" name="Drop Down 12">
              <controlPr defaultSize="0" autoLine="0" autoPict="0">
                <anchor moveWithCells="1">
                  <from>
                    <xdr:col>3</xdr:col>
                    <xdr:colOff>101600</xdr:colOff>
                    <xdr:row>41</xdr:row>
                    <xdr:rowOff>50800</xdr:rowOff>
                  </from>
                  <to>
                    <xdr:col>4</xdr:col>
                    <xdr:colOff>0</xdr:colOff>
                    <xdr:row>42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45" r:id="rId15" name="Drop Down 13">
              <controlPr defaultSize="0" autoLine="0" autoPict="0">
                <anchor moveWithCells="1">
                  <from>
                    <xdr:col>3</xdr:col>
                    <xdr:colOff>101600</xdr:colOff>
                    <xdr:row>44</xdr:row>
                    <xdr:rowOff>50800</xdr:rowOff>
                  </from>
                  <to>
                    <xdr:col>4</xdr:col>
                    <xdr:colOff>0</xdr:colOff>
                    <xdr:row>45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46" r:id="rId16" name="Drop Down 14">
              <controlPr defaultSize="0" autoLine="0" autoPict="0">
                <anchor moveWithCells="1">
                  <from>
                    <xdr:col>3</xdr:col>
                    <xdr:colOff>101600</xdr:colOff>
                    <xdr:row>47</xdr:row>
                    <xdr:rowOff>50800</xdr:rowOff>
                  </from>
                  <to>
                    <xdr:col>4</xdr:col>
                    <xdr:colOff>0</xdr:colOff>
                    <xdr:row>48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47" r:id="rId17" name="Drop Down 15">
              <controlPr defaultSize="0" autoLine="0" autoPict="0">
                <anchor moveWithCells="1">
                  <from>
                    <xdr:col>3</xdr:col>
                    <xdr:colOff>101600</xdr:colOff>
                    <xdr:row>50</xdr:row>
                    <xdr:rowOff>50800</xdr:rowOff>
                  </from>
                  <to>
                    <xdr:col>4</xdr:col>
                    <xdr:colOff>0</xdr:colOff>
                    <xdr:row>51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48" r:id="rId18" name="Drop Down 16">
              <controlPr defaultSize="0" autoLine="0" autoPict="0">
                <anchor moveWithCells="1">
                  <from>
                    <xdr:col>3</xdr:col>
                    <xdr:colOff>101600</xdr:colOff>
                    <xdr:row>53</xdr:row>
                    <xdr:rowOff>50800</xdr:rowOff>
                  </from>
                  <to>
                    <xdr:col>4</xdr:col>
                    <xdr:colOff>0</xdr:colOff>
                    <xdr:row>54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49" r:id="rId19" name="Drop Down 17">
              <controlPr defaultSize="0" autoLine="0" autoPict="0">
                <anchor moveWithCells="1">
                  <from>
                    <xdr:col>3</xdr:col>
                    <xdr:colOff>12700</xdr:colOff>
                    <xdr:row>57</xdr:row>
                    <xdr:rowOff>50800</xdr:rowOff>
                  </from>
                  <to>
                    <xdr:col>4</xdr:col>
                    <xdr:colOff>0</xdr:colOff>
                    <xdr:row>57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50" r:id="rId20" name="Drop Down 18">
              <controlPr defaultSize="0" autoLine="0" autoPict="0">
                <anchor moveWithCells="1">
                  <from>
                    <xdr:col>3</xdr:col>
                    <xdr:colOff>101600</xdr:colOff>
                    <xdr:row>60</xdr:row>
                    <xdr:rowOff>50800</xdr:rowOff>
                  </from>
                  <to>
                    <xdr:col>4</xdr:col>
                    <xdr:colOff>0</xdr:colOff>
                    <xdr:row>61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51" r:id="rId21" name="Drop Down 19">
              <controlPr defaultSize="0" autoLine="0" autoPict="0">
                <anchor moveWithCells="1">
                  <from>
                    <xdr:col>3</xdr:col>
                    <xdr:colOff>101600</xdr:colOff>
                    <xdr:row>63</xdr:row>
                    <xdr:rowOff>50800</xdr:rowOff>
                  </from>
                  <to>
                    <xdr:col>4</xdr:col>
                    <xdr:colOff>0</xdr:colOff>
                    <xdr:row>64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52" r:id="rId22" name="Drop Down 20">
              <controlPr defaultSize="0" autoLine="0" autoPict="0">
                <anchor moveWithCells="1">
                  <from>
                    <xdr:col>3</xdr:col>
                    <xdr:colOff>101600</xdr:colOff>
                    <xdr:row>67</xdr:row>
                    <xdr:rowOff>50800</xdr:rowOff>
                  </from>
                  <to>
                    <xdr:col>4</xdr:col>
                    <xdr:colOff>0</xdr:colOff>
                    <xdr:row>67</xdr:row>
                    <xdr:rowOff>292100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53" r:id="rId23" name="Drop Down 21">
              <controlPr defaultSize="0" autoLine="0" autoPict="0">
                <anchor moveWithCells="1">
                  <from>
                    <xdr:col>3</xdr:col>
                    <xdr:colOff>101600</xdr:colOff>
                    <xdr:row>70</xdr:row>
                    <xdr:rowOff>50800</xdr:rowOff>
                  </from>
                  <to>
                    <xdr:col>4</xdr:col>
                    <xdr:colOff>0</xdr:colOff>
                    <xdr:row>71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54" r:id="rId24" name="Drop Down 22">
              <controlPr defaultSize="0" autoLine="0" autoPict="0">
                <anchor moveWithCells="1">
                  <from>
                    <xdr:col>3</xdr:col>
                    <xdr:colOff>101600</xdr:colOff>
                    <xdr:row>74</xdr:row>
                    <xdr:rowOff>50800</xdr:rowOff>
                  </from>
                  <to>
                    <xdr:col>4</xdr:col>
                    <xdr:colOff>0</xdr:colOff>
                    <xdr:row>75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55" r:id="rId25" name="Drop Down 23">
              <controlPr defaultSize="0" autoLine="0" autoPict="0">
                <anchor moveWithCells="1">
                  <from>
                    <xdr:col>3</xdr:col>
                    <xdr:colOff>101600</xdr:colOff>
                    <xdr:row>77</xdr:row>
                    <xdr:rowOff>50800</xdr:rowOff>
                  </from>
                  <to>
                    <xdr:col>4</xdr:col>
                    <xdr:colOff>0</xdr:colOff>
                    <xdr:row>78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56" r:id="rId26" name="Drop Down 24">
              <controlPr defaultSize="0" autoLine="0" autoPict="0">
                <anchor moveWithCells="1">
                  <from>
                    <xdr:col>3</xdr:col>
                    <xdr:colOff>101600</xdr:colOff>
                    <xdr:row>80</xdr:row>
                    <xdr:rowOff>50800</xdr:rowOff>
                  </from>
                  <to>
                    <xdr:col>4</xdr:col>
                    <xdr:colOff>0</xdr:colOff>
                    <xdr:row>81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57" r:id="rId27" name="Drop Down 25">
              <controlPr defaultSize="0" autoLine="0" autoPict="0">
                <anchor moveWithCells="1">
                  <from>
                    <xdr:col>3</xdr:col>
                    <xdr:colOff>101600</xdr:colOff>
                    <xdr:row>83</xdr:row>
                    <xdr:rowOff>50800</xdr:rowOff>
                  </from>
                  <to>
                    <xdr:col>4</xdr:col>
                    <xdr:colOff>0</xdr:colOff>
                    <xdr:row>84</xdr:row>
                    <xdr:rowOff>139700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58" r:id="rId28" name="Drop Down 26">
              <controlPr defaultSize="0" autoLine="0" autoPict="0">
                <anchor moveWithCells="1">
                  <from>
                    <xdr:col>3</xdr:col>
                    <xdr:colOff>101600</xdr:colOff>
                    <xdr:row>86</xdr:row>
                    <xdr:rowOff>50800</xdr:rowOff>
                  </from>
                  <to>
                    <xdr:col>4</xdr:col>
                    <xdr:colOff>0</xdr:colOff>
                    <xdr:row>87</xdr:row>
                    <xdr:rowOff>139700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P28"/>
  <sheetViews>
    <sheetView showGridLines="0" zoomScale="125" zoomScaleNormal="125" zoomScalePageLayoutView="125" workbookViewId="0">
      <selection activeCell="B1" sqref="B1:K1"/>
    </sheetView>
  </sheetViews>
  <sheetFormatPr baseColWidth="10" defaultColWidth="8.83203125" defaultRowHeight="12" x14ac:dyDescent="0"/>
  <cols>
    <col min="1" max="1" width="3.83203125" customWidth="1"/>
    <col min="2" max="2" width="21.33203125" style="65" customWidth="1"/>
    <col min="3" max="3" width="3.33203125" style="1" customWidth="1"/>
    <col min="4" max="4" width="4.6640625" style="1" customWidth="1"/>
    <col min="5" max="5" width="3.33203125" style="1" customWidth="1"/>
    <col min="6" max="6" width="20.83203125" style="64" customWidth="1"/>
    <col min="7" max="7" width="20.83203125" customWidth="1"/>
    <col min="8" max="8" width="3.33203125" customWidth="1"/>
    <col min="9" max="9" width="4.6640625" customWidth="1"/>
    <col min="10" max="10" width="3.33203125" customWidth="1"/>
    <col min="11" max="11" width="20.83203125" customWidth="1"/>
    <col min="12" max="12" width="3.5" customWidth="1"/>
  </cols>
  <sheetData>
    <row r="1" spans="2:16" ht="17">
      <c r="B1" s="168" t="s">
        <v>194</v>
      </c>
      <c r="C1" s="168"/>
      <c r="D1" s="168"/>
      <c r="E1" s="168"/>
      <c r="F1" s="168"/>
      <c r="G1" s="168"/>
      <c r="H1" s="168"/>
      <c r="I1" s="168"/>
      <c r="J1" s="168"/>
      <c r="K1" s="168"/>
    </row>
    <row r="2" spans="2:16">
      <c r="B2" s="171" t="s">
        <v>197</v>
      </c>
      <c r="C2" s="171"/>
      <c r="D2" s="171"/>
      <c r="E2" s="171"/>
      <c r="F2" s="171"/>
      <c r="G2" s="171"/>
      <c r="H2" s="171"/>
      <c r="I2" s="171"/>
      <c r="J2" s="171"/>
      <c r="K2" s="171"/>
    </row>
    <row r="3" spans="2:16" s="69" customFormat="1" ht="17.25" customHeight="1" thickBot="1">
      <c r="B3" s="169" t="s">
        <v>195</v>
      </c>
      <c r="C3" s="169"/>
      <c r="D3" s="72" t="s">
        <v>198</v>
      </c>
      <c r="E3" s="170" t="s">
        <v>196</v>
      </c>
      <c r="F3" s="170"/>
      <c r="G3" s="169" t="s">
        <v>195</v>
      </c>
      <c r="H3" s="169"/>
      <c r="I3" s="72" t="s">
        <v>198</v>
      </c>
      <c r="J3" s="170" t="s">
        <v>196</v>
      </c>
      <c r="K3" s="170"/>
    </row>
    <row r="4" spans="2:16" ht="17.25" customHeight="1">
      <c r="B4" s="66" t="s">
        <v>94</v>
      </c>
      <c r="C4" s="80"/>
      <c r="D4" s="68">
        <v>1</v>
      </c>
      <c r="E4" s="39"/>
      <c r="F4" s="67" t="s">
        <v>95</v>
      </c>
      <c r="G4" s="66" t="s">
        <v>140</v>
      </c>
      <c r="H4" s="39"/>
      <c r="I4" s="68">
        <v>26</v>
      </c>
      <c r="J4" s="39"/>
      <c r="K4" s="67" t="s">
        <v>141</v>
      </c>
    </row>
    <row r="5" spans="2:16" ht="17.25" customHeight="1">
      <c r="B5" s="66" t="s">
        <v>96</v>
      </c>
      <c r="C5" s="39"/>
      <c r="D5" s="68">
        <v>2</v>
      </c>
      <c r="E5" s="39"/>
      <c r="F5" s="67" t="s">
        <v>97</v>
      </c>
      <c r="G5" s="66" t="s">
        <v>142</v>
      </c>
      <c r="H5" s="80"/>
      <c r="I5" s="68">
        <v>27</v>
      </c>
      <c r="J5" s="39"/>
      <c r="K5" s="67" t="s">
        <v>143</v>
      </c>
    </row>
    <row r="6" spans="2:16" ht="17.25" customHeight="1">
      <c r="B6" s="66" t="s">
        <v>98</v>
      </c>
      <c r="C6" s="39"/>
      <c r="D6" s="68">
        <v>3</v>
      </c>
      <c r="E6" s="39"/>
      <c r="F6" s="67" t="s">
        <v>187</v>
      </c>
      <c r="G6" s="66" t="s">
        <v>144</v>
      </c>
      <c r="H6" s="80"/>
      <c r="I6" s="68">
        <v>28</v>
      </c>
      <c r="J6" s="39"/>
      <c r="K6" s="67" t="s">
        <v>145</v>
      </c>
      <c r="O6" s="70" t="s">
        <v>195</v>
      </c>
      <c r="P6" s="71">
        <f>COUNTIF(C4:C28, "x")+COUNTIF(H4:H28, "x")</f>
        <v>0</v>
      </c>
    </row>
    <row r="7" spans="2:16" ht="17.25" customHeight="1">
      <c r="B7" s="66" t="s">
        <v>188</v>
      </c>
      <c r="C7" s="39"/>
      <c r="D7" s="68">
        <v>4</v>
      </c>
      <c r="E7" s="39"/>
      <c r="F7" s="67" t="s">
        <v>99</v>
      </c>
      <c r="G7" s="66" t="s">
        <v>146</v>
      </c>
      <c r="H7" s="80"/>
      <c r="I7" s="68">
        <v>29</v>
      </c>
      <c r="J7" s="39"/>
      <c r="K7" s="67" t="s">
        <v>147</v>
      </c>
      <c r="O7" s="70" t="s">
        <v>196</v>
      </c>
      <c r="P7" s="71">
        <f>COUNTIF(E4:E28, "x")+COUNTIF(J4:J28, "x")</f>
        <v>0</v>
      </c>
    </row>
    <row r="8" spans="2:16" ht="17.25" customHeight="1">
      <c r="B8" s="66" t="s">
        <v>100</v>
      </c>
      <c r="C8" s="39"/>
      <c r="D8" s="68">
        <v>5</v>
      </c>
      <c r="E8" s="39"/>
      <c r="F8" s="67" t="s">
        <v>101</v>
      </c>
      <c r="G8" s="66" t="s">
        <v>191</v>
      </c>
      <c r="H8" s="80"/>
      <c r="I8" s="68">
        <v>30</v>
      </c>
      <c r="J8" s="39"/>
      <c r="K8" s="67" t="s">
        <v>192</v>
      </c>
    </row>
    <row r="9" spans="2:16" ht="17.25" customHeight="1">
      <c r="B9" s="66" t="s">
        <v>102</v>
      </c>
      <c r="C9" s="39"/>
      <c r="D9" s="68">
        <v>6</v>
      </c>
      <c r="E9" s="39"/>
      <c r="F9" s="67" t="s">
        <v>103</v>
      </c>
      <c r="G9" s="66" t="s">
        <v>148</v>
      </c>
      <c r="H9" s="80"/>
      <c r="I9" s="68">
        <v>31</v>
      </c>
      <c r="J9" s="39"/>
      <c r="K9" s="67" t="s">
        <v>149</v>
      </c>
    </row>
    <row r="10" spans="2:16" ht="17.25" customHeight="1">
      <c r="B10" s="66" t="s">
        <v>104</v>
      </c>
      <c r="C10" s="39"/>
      <c r="D10" s="68">
        <v>7</v>
      </c>
      <c r="E10" s="39"/>
      <c r="F10" s="67" t="s">
        <v>189</v>
      </c>
      <c r="G10" s="66" t="s">
        <v>150</v>
      </c>
      <c r="H10" s="80"/>
      <c r="I10" s="68">
        <v>32</v>
      </c>
      <c r="J10" s="39"/>
      <c r="K10" s="67" t="s">
        <v>151</v>
      </c>
    </row>
    <row r="11" spans="2:16" ht="17.25" customHeight="1">
      <c r="B11" s="66" t="s">
        <v>105</v>
      </c>
      <c r="C11" s="80"/>
      <c r="D11" s="68">
        <v>8</v>
      </c>
      <c r="E11" s="39"/>
      <c r="F11" s="67" t="s">
        <v>106</v>
      </c>
      <c r="G11" s="66" t="s">
        <v>152</v>
      </c>
      <c r="H11" s="80"/>
      <c r="I11" s="68">
        <v>33</v>
      </c>
      <c r="J11" s="39"/>
      <c r="K11" s="67" t="s">
        <v>153</v>
      </c>
    </row>
    <row r="12" spans="2:16" ht="17.25" customHeight="1">
      <c r="B12" s="66" t="s">
        <v>107</v>
      </c>
      <c r="C12" s="39"/>
      <c r="D12" s="68">
        <v>9</v>
      </c>
      <c r="E12" s="39"/>
      <c r="F12" s="67" t="s">
        <v>108</v>
      </c>
      <c r="G12" s="66" t="s">
        <v>154</v>
      </c>
      <c r="H12" s="39"/>
      <c r="I12" s="68">
        <v>34</v>
      </c>
      <c r="J12" s="73"/>
      <c r="K12" s="67" t="s">
        <v>155</v>
      </c>
    </row>
    <row r="13" spans="2:16" ht="17.25" customHeight="1">
      <c r="B13" s="66" t="s">
        <v>109</v>
      </c>
      <c r="C13" s="80"/>
      <c r="D13" s="68">
        <v>10</v>
      </c>
      <c r="E13" s="39"/>
      <c r="F13" s="67" t="s">
        <v>110</v>
      </c>
      <c r="G13" s="66" t="s">
        <v>156</v>
      </c>
      <c r="H13" s="39"/>
      <c r="I13" s="68">
        <v>35</v>
      </c>
      <c r="J13" s="73"/>
      <c r="K13" s="67" t="s">
        <v>157</v>
      </c>
    </row>
    <row r="14" spans="2:16" ht="17.25" customHeight="1">
      <c r="B14" s="66" t="s">
        <v>111</v>
      </c>
      <c r="C14" s="39"/>
      <c r="D14" s="68">
        <v>11</v>
      </c>
      <c r="E14" s="39"/>
      <c r="F14" s="67" t="s">
        <v>112</v>
      </c>
      <c r="G14" s="66" t="s">
        <v>158</v>
      </c>
      <c r="H14" s="39"/>
      <c r="I14" s="68">
        <v>36</v>
      </c>
      <c r="J14" s="73"/>
      <c r="K14" s="67" t="s">
        <v>193</v>
      </c>
    </row>
    <row r="15" spans="2:16" ht="17.25" customHeight="1">
      <c r="B15" s="66" t="s">
        <v>113</v>
      </c>
      <c r="C15" s="80"/>
      <c r="D15" s="68">
        <v>12</v>
      </c>
      <c r="E15" s="39"/>
      <c r="F15" s="67" t="s">
        <v>114</v>
      </c>
      <c r="G15" s="66" t="s">
        <v>159</v>
      </c>
      <c r="H15" s="39"/>
      <c r="I15" s="68">
        <v>37</v>
      </c>
      <c r="J15" s="73"/>
      <c r="K15" s="67" t="s">
        <v>160</v>
      </c>
    </row>
    <row r="16" spans="2:16" ht="17.25" customHeight="1">
      <c r="B16" s="66" t="s">
        <v>115</v>
      </c>
      <c r="C16" s="80"/>
      <c r="D16" s="68">
        <v>13</v>
      </c>
      <c r="E16" s="39"/>
      <c r="F16" s="67" t="s">
        <v>117</v>
      </c>
      <c r="G16" s="66" t="s">
        <v>161</v>
      </c>
      <c r="H16" s="39"/>
      <c r="I16" s="68">
        <v>38</v>
      </c>
      <c r="J16" s="73"/>
      <c r="K16" s="67" t="s">
        <v>162</v>
      </c>
    </row>
    <row r="17" spans="2:11" ht="17.25" customHeight="1">
      <c r="B17" s="66" t="s">
        <v>190</v>
      </c>
      <c r="C17" s="80"/>
      <c r="D17" s="68">
        <v>14</v>
      </c>
      <c r="E17" s="39"/>
      <c r="F17" s="67" t="s">
        <v>116</v>
      </c>
      <c r="G17" s="66" t="s">
        <v>163</v>
      </c>
      <c r="H17" s="39"/>
      <c r="I17" s="68">
        <v>39</v>
      </c>
      <c r="J17" s="73"/>
      <c r="K17" s="67" t="s">
        <v>164</v>
      </c>
    </row>
    <row r="18" spans="2:11" ht="17.25" customHeight="1">
      <c r="B18" s="66" t="s">
        <v>118</v>
      </c>
      <c r="C18" s="80"/>
      <c r="D18" s="68">
        <v>15</v>
      </c>
      <c r="E18" s="39"/>
      <c r="F18" s="67" t="s">
        <v>119</v>
      </c>
      <c r="G18" s="66" t="s">
        <v>165</v>
      </c>
      <c r="H18" s="39"/>
      <c r="I18" s="68">
        <v>40</v>
      </c>
      <c r="J18" s="39"/>
      <c r="K18" s="67" t="s">
        <v>166</v>
      </c>
    </row>
    <row r="19" spans="2:11" ht="17.25" customHeight="1">
      <c r="B19" s="66" t="s">
        <v>120</v>
      </c>
      <c r="C19" s="39"/>
      <c r="D19" s="68">
        <v>16</v>
      </c>
      <c r="E19" s="39"/>
      <c r="F19" s="67" t="s">
        <v>121</v>
      </c>
      <c r="G19" s="66" t="s">
        <v>167</v>
      </c>
      <c r="H19" s="39"/>
      <c r="I19" s="68">
        <v>41</v>
      </c>
      <c r="J19" s="39"/>
      <c r="K19" s="67" t="s">
        <v>168</v>
      </c>
    </row>
    <row r="20" spans="2:11" ht="17.25" customHeight="1">
      <c r="B20" s="66" t="s">
        <v>122</v>
      </c>
      <c r="C20" s="39"/>
      <c r="D20" s="68">
        <v>17</v>
      </c>
      <c r="E20" s="39"/>
      <c r="F20" s="67" t="s">
        <v>123</v>
      </c>
      <c r="G20" s="66" t="s">
        <v>169</v>
      </c>
      <c r="H20" s="39"/>
      <c r="I20" s="68">
        <v>42</v>
      </c>
      <c r="J20" s="39"/>
      <c r="K20" s="67" t="s">
        <v>170</v>
      </c>
    </row>
    <row r="21" spans="2:11" ht="17.25" customHeight="1">
      <c r="B21" s="66" t="s">
        <v>124</v>
      </c>
      <c r="C21" s="39"/>
      <c r="D21" s="68">
        <v>18</v>
      </c>
      <c r="E21" s="39"/>
      <c r="F21" s="67" t="s">
        <v>125</v>
      </c>
      <c r="G21" s="66" t="s">
        <v>171</v>
      </c>
      <c r="H21" s="39"/>
      <c r="I21" s="68">
        <v>43</v>
      </c>
      <c r="J21" s="39"/>
      <c r="K21" s="67" t="s">
        <v>172</v>
      </c>
    </row>
    <row r="22" spans="2:11" ht="17.25" customHeight="1">
      <c r="B22" s="66" t="s">
        <v>126</v>
      </c>
      <c r="C22" s="39"/>
      <c r="D22" s="68">
        <v>19</v>
      </c>
      <c r="E22" s="39"/>
      <c r="F22" s="67" t="s">
        <v>127</v>
      </c>
      <c r="G22" s="66" t="s">
        <v>173</v>
      </c>
      <c r="H22" s="39"/>
      <c r="I22" s="68">
        <v>44</v>
      </c>
      <c r="J22" s="39"/>
      <c r="K22" s="67" t="s">
        <v>174</v>
      </c>
    </row>
    <row r="23" spans="2:11" ht="17.25" customHeight="1">
      <c r="B23" s="66" t="s">
        <v>128</v>
      </c>
      <c r="C23" s="39"/>
      <c r="D23" s="68">
        <v>20</v>
      </c>
      <c r="E23" s="39"/>
      <c r="F23" s="67" t="s">
        <v>129</v>
      </c>
      <c r="G23" s="66" t="s">
        <v>175</v>
      </c>
      <c r="H23" s="39"/>
      <c r="I23" s="68">
        <v>45</v>
      </c>
      <c r="J23" s="39"/>
      <c r="K23" s="67" t="s">
        <v>176</v>
      </c>
    </row>
    <row r="24" spans="2:11" ht="17.25" customHeight="1">
      <c r="B24" s="66" t="s">
        <v>130</v>
      </c>
      <c r="C24" s="39"/>
      <c r="D24" s="68">
        <v>21</v>
      </c>
      <c r="E24" s="39"/>
      <c r="F24" s="67" t="s">
        <v>131</v>
      </c>
      <c r="G24" s="66" t="s">
        <v>177</v>
      </c>
      <c r="H24" s="39"/>
      <c r="I24" s="68">
        <v>46</v>
      </c>
      <c r="J24" s="39"/>
      <c r="K24" s="67" t="s">
        <v>178</v>
      </c>
    </row>
    <row r="25" spans="2:11" ht="17.25" customHeight="1">
      <c r="B25" s="66" t="s">
        <v>132</v>
      </c>
      <c r="C25" s="39"/>
      <c r="D25" s="68">
        <v>22</v>
      </c>
      <c r="E25" s="39"/>
      <c r="F25" s="67" t="s">
        <v>133</v>
      </c>
      <c r="G25" s="66" t="s">
        <v>179</v>
      </c>
      <c r="H25" s="39"/>
      <c r="I25" s="68">
        <v>47</v>
      </c>
      <c r="J25" s="39"/>
      <c r="K25" s="67" t="s">
        <v>180</v>
      </c>
    </row>
    <row r="26" spans="2:11" ht="17.25" customHeight="1">
      <c r="B26" s="66" t="s">
        <v>134</v>
      </c>
      <c r="C26" s="39"/>
      <c r="D26" s="68">
        <v>23</v>
      </c>
      <c r="E26" s="39"/>
      <c r="F26" s="67" t="s">
        <v>135</v>
      </c>
      <c r="G26" s="66" t="s">
        <v>181</v>
      </c>
      <c r="H26" s="39"/>
      <c r="I26" s="68">
        <v>48</v>
      </c>
      <c r="J26" s="39"/>
      <c r="K26" s="67" t="s">
        <v>182</v>
      </c>
    </row>
    <row r="27" spans="2:11" ht="17.25" customHeight="1">
      <c r="B27" s="66" t="s">
        <v>136</v>
      </c>
      <c r="C27" s="39"/>
      <c r="D27" s="68">
        <v>24</v>
      </c>
      <c r="E27" s="39"/>
      <c r="F27" s="67" t="s">
        <v>137</v>
      </c>
      <c r="G27" s="66" t="s">
        <v>183</v>
      </c>
      <c r="H27" s="39"/>
      <c r="I27" s="68">
        <v>49</v>
      </c>
      <c r="J27" s="39"/>
      <c r="K27" s="67" t="s">
        <v>184</v>
      </c>
    </row>
    <row r="28" spans="2:11" ht="17.25" customHeight="1">
      <c r="B28" s="66" t="s">
        <v>138</v>
      </c>
      <c r="C28" s="39"/>
      <c r="D28" s="68">
        <v>25</v>
      </c>
      <c r="E28" s="39"/>
      <c r="F28" s="67" t="s">
        <v>139</v>
      </c>
      <c r="G28" s="66" t="s">
        <v>185</v>
      </c>
      <c r="H28" s="39"/>
      <c r="I28" s="68">
        <v>50</v>
      </c>
      <c r="J28" s="39"/>
      <c r="K28" s="67" t="s">
        <v>186</v>
      </c>
    </row>
  </sheetData>
  <sheetProtection password="CFC0" sheet="1" objects="1" scenarios="1"/>
  <mergeCells count="6">
    <mergeCell ref="B1:K1"/>
    <mergeCell ref="B3:C3"/>
    <mergeCell ref="E3:F3"/>
    <mergeCell ref="G3:H3"/>
    <mergeCell ref="J3:K3"/>
    <mergeCell ref="B2:K2"/>
  </mergeCells>
  <conditionalFormatting sqref="B4:C4 E4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B4:C4 E4">
    <cfRule type="cellIs" dxfId="7" priority="7" operator="equal">
      <formula>"x"</formula>
    </cfRule>
    <cfRule type="dataBar" priority="8">
      <dataBar>
        <cfvo type="min"/>
        <cfvo type="max"/>
        <color rgb="FF638EC6"/>
      </dataBar>
    </cfRule>
    <cfRule type="dataBar" priority="9">
      <dataBar>
        <cfvo type="min"/>
        <cfvo type="max"/>
        <color rgb="FF638EC6"/>
      </dataBar>
    </cfRule>
  </conditionalFormatting>
  <conditionalFormatting sqref="H4:H28 C54:C1048576 C4:C28">
    <cfRule type="cellIs" dxfId="6" priority="2" operator="equal">
      <formula>"x"</formula>
    </cfRule>
  </conditionalFormatting>
  <conditionalFormatting sqref="J4:J28 E54:E1048576 E4:E28">
    <cfRule type="cellIs" dxfId="5" priority="1" operator="equal">
      <formula>"x"</formula>
    </cfRule>
  </conditionalFormatting>
  <pageMargins left="0.23622047244094491" right="0.23622047244094491" top="0.74803149606299213" bottom="0.74803149606299213" header="0.31496062992125984" footer="0.31496062992125984"/>
  <pageSetup paperSize="9"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68"/>
  <sheetViews>
    <sheetView showGridLines="0" zoomScale="125" zoomScaleNormal="125" zoomScalePageLayoutView="125" workbookViewId="0">
      <selection activeCell="B1" sqref="B1:I1"/>
    </sheetView>
  </sheetViews>
  <sheetFormatPr baseColWidth="10" defaultColWidth="10.83203125" defaultRowHeight="13" x14ac:dyDescent="0"/>
  <cols>
    <col min="1" max="1" width="2.33203125" style="84" customWidth="1"/>
    <col min="2" max="2" width="7.1640625" style="84" customWidth="1"/>
    <col min="3" max="3" width="22.33203125" style="84" customWidth="1"/>
    <col min="4" max="4" width="7.1640625" style="84" customWidth="1"/>
    <col min="5" max="5" width="22.1640625" style="84" customWidth="1"/>
    <col min="6" max="6" width="7.1640625" style="84" customWidth="1"/>
    <col min="7" max="7" width="22.6640625" style="84" customWidth="1"/>
    <col min="8" max="8" width="7.1640625" style="84" customWidth="1"/>
    <col min="9" max="9" width="22" style="84" customWidth="1"/>
    <col min="10" max="10" width="15.6640625" style="83" customWidth="1"/>
    <col min="11" max="11" width="10.83203125" style="83"/>
    <col min="12" max="16384" width="10.83203125" style="84"/>
  </cols>
  <sheetData>
    <row r="1" spans="2:11" ht="30.75" customHeight="1" thickBot="1">
      <c r="B1" s="172" t="s">
        <v>218</v>
      </c>
      <c r="C1" s="172"/>
      <c r="D1" s="172"/>
      <c r="E1" s="172"/>
      <c r="F1" s="172"/>
      <c r="G1" s="172"/>
      <c r="H1" s="172"/>
      <c r="I1" s="172"/>
      <c r="J1" s="82"/>
    </row>
    <row r="2" spans="2:11" s="87" customFormat="1" ht="48" customHeight="1" thickTop="1">
      <c r="B2" s="173" t="s">
        <v>219</v>
      </c>
      <c r="C2" s="173"/>
      <c r="D2" s="173"/>
      <c r="E2" s="173"/>
      <c r="F2" s="173"/>
      <c r="G2" s="173"/>
      <c r="H2" s="173"/>
      <c r="I2" s="173"/>
      <c r="J2" s="85"/>
      <c r="K2" s="86"/>
    </row>
    <row r="3" spans="2:11" s="87" customFormat="1" ht="38.25" customHeight="1">
      <c r="B3" s="174" t="s">
        <v>220</v>
      </c>
      <c r="C3" s="174"/>
      <c r="D3" s="174"/>
      <c r="E3" s="174"/>
      <c r="F3" s="174"/>
      <c r="G3" s="174"/>
      <c r="H3" s="174"/>
      <c r="I3" s="174"/>
      <c r="J3" s="85"/>
      <c r="K3" s="86"/>
    </row>
    <row r="4" spans="2:11" s="91" customFormat="1" ht="20" customHeight="1">
      <c r="B4" s="175" t="s">
        <v>221</v>
      </c>
      <c r="C4" s="175"/>
      <c r="D4" s="175"/>
      <c r="E4" s="175"/>
      <c r="F4" s="175"/>
      <c r="G4" s="176" t="s">
        <v>222</v>
      </c>
      <c r="H4" s="176"/>
      <c r="I4" s="88" t="e">
        <f>AVERAGE(B6:B55,D6:D55,H6:H55)</f>
        <v>#DIV/0!</v>
      </c>
      <c r="J4" s="89"/>
      <c r="K4" s="90"/>
    </row>
    <row r="5" spans="2:11" s="98" customFormat="1" ht="20" customHeight="1">
      <c r="B5" s="92" t="s">
        <v>223</v>
      </c>
      <c r="C5" s="93" t="s">
        <v>3</v>
      </c>
      <c r="D5" s="92" t="s">
        <v>223</v>
      </c>
      <c r="E5" s="93" t="s">
        <v>3</v>
      </c>
      <c r="F5" s="92" t="s">
        <v>223</v>
      </c>
      <c r="G5" s="94" t="s">
        <v>3</v>
      </c>
      <c r="H5" s="92" t="s">
        <v>223</v>
      </c>
      <c r="I5" s="95" t="s">
        <v>3</v>
      </c>
      <c r="J5" s="96"/>
      <c r="K5" s="97"/>
    </row>
    <row r="6" spans="2:11" s="87" customFormat="1" ht="18" customHeight="1">
      <c r="B6" s="99"/>
      <c r="C6" s="100" t="s">
        <v>224</v>
      </c>
      <c r="D6" s="99"/>
      <c r="E6" s="100" t="s">
        <v>225</v>
      </c>
      <c r="F6" s="99"/>
      <c r="G6" s="100" t="s">
        <v>226</v>
      </c>
      <c r="H6" s="99"/>
      <c r="I6" s="100" t="s">
        <v>227</v>
      </c>
      <c r="J6" s="101" t="s">
        <v>228</v>
      </c>
      <c r="K6" s="102">
        <f>B6</f>
        <v>0</v>
      </c>
    </row>
    <row r="7" spans="2:11" s="87" customFormat="1" ht="18" customHeight="1">
      <c r="B7" s="103"/>
      <c r="C7" s="104" t="s">
        <v>229</v>
      </c>
      <c r="D7" s="103"/>
      <c r="E7" s="104" t="s">
        <v>230</v>
      </c>
      <c r="F7" s="103"/>
      <c r="G7" s="104" t="s">
        <v>231</v>
      </c>
      <c r="H7" s="103"/>
      <c r="I7" s="104" t="s">
        <v>232</v>
      </c>
      <c r="J7" s="101" t="s">
        <v>233</v>
      </c>
      <c r="K7" s="102">
        <f t="shared" ref="K7:K42" si="0">B7</f>
        <v>0</v>
      </c>
    </row>
    <row r="8" spans="2:11" s="87" customFormat="1" ht="18" customHeight="1">
      <c r="B8" s="103"/>
      <c r="C8" s="104" t="s">
        <v>234</v>
      </c>
      <c r="D8" s="103"/>
      <c r="E8" s="104" t="s">
        <v>235</v>
      </c>
      <c r="F8" s="103"/>
      <c r="G8" s="104" t="s">
        <v>236</v>
      </c>
      <c r="H8" s="103"/>
      <c r="I8" s="104" t="s">
        <v>237</v>
      </c>
      <c r="J8" s="101" t="s">
        <v>238</v>
      </c>
      <c r="K8" s="102">
        <f t="shared" si="0"/>
        <v>0</v>
      </c>
    </row>
    <row r="9" spans="2:11" s="87" customFormat="1" ht="18" customHeight="1">
      <c r="B9" s="103"/>
      <c r="C9" s="104" t="s">
        <v>239</v>
      </c>
      <c r="D9" s="103"/>
      <c r="E9" s="104" t="s">
        <v>240</v>
      </c>
      <c r="F9" s="103"/>
      <c r="G9" s="104" t="s">
        <v>241</v>
      </c>
      <c r="H9" s="103"/>
      <c r="I9" s="104" t="s">
        <v>242</v>
      </c>
      <c r="J9" s="101" t="s">
        <v>243</v>
      </c>
      <c r="K9" s="102">
        <f t="shared" si="0"/>
        <v>0</v>
      </c>
    </row>
    <row r="10" spans="2:11" s="87" customFormat="1" ht="18" customHeight="1">
      <c r="B10" s="103"/>
      <c r="C10" s="104" t="s">
        <v>244</v>
      </c>
      <c r="D10" s="103"/>
      <c r="E10" s="104" t="s">
        <v>245</v>
      </c>
      <c r="F10" s="103"/>
      <c r="G10" s="104" t="s">
        <v>246</v>
      </c>
      <c r="H10" s="103"/>
      <c r="I10" s="104" t="s">
        <v>247</v>
      </c>
      <c r="J10" s="101"/>
      <c r="K10" s="102">
        <f t="shared" si="0"/>
        <v>0</v>
      </c>
    </row>
    <row r="11" spans="2:11" s="87" customFormat="1" ht="18" customHeight="1">
      <c r="B11" s="103"/>
      <c r="C11" s="104" t="s">
        <v>248</v>
      </c>
      <c r="D11" s="103"/>
      <c r="E11" s="104" t="s">
        <v>249</v>
      </c>
      <c r="F11" s="103"/>
      <c r="G11" s="104" t="s">
        <v>250</v>
      </c>
      <c r="H11" s="103"/>
      <c r="I11" s="104" t="s">
        <v>251</v>
      </c>
      <c r="J11" s="101"/>
      <c r="K11" s="102">
        <f t="shared" si="0"/>
        <v>0</v>
      </c>
    </row>
    <row r="12" spans="2:11" s="87" customFormat="1" ht="18" customHeight="1">
      <c r="B12" s="103"/>
      <c r="C12" s="104" t="s">
        <v>252</v>
      </c>
      <c r="D12" s="103"/>
      <c r="E12" s="104" t="s">
        <v>253</v>
      </c>
      <c r="F12" s="103"/>
      <c r="G12" s="104" t="s">
        <v>254</v>
      </c>
      <c r="H12" s="103"/>
      <c r="I12" s="104" t="s">
        <v>255</v>
      </c>
      <c r="J12" s="101"/>
      <c r="K12" s="102">
        <f t="shared" si="0"/>
        <v>0</v>
      </c>
    </row>
    <row r="13" spans="2:11" s="87" customFormat="1" ht="18" customHeight="1">
      <c r="B13" s="103"/>
      <c r="C13" s="104" t="s">
        <v>256</v>
      </c>
      <c r="D13" s="103"/>
      <c r="E13" s="104" t="s">
        <v>257</v>
      </c>
      <c r="F13" s="103"/>
      <c r="G13" s="104" t="s">
        <v>258</v>
      </c>
      <c r="H13" s="103"/>
      <c r="I13" s="104" t="s">
        <v>259</v>
      </c>
      <c r="J13" s="101" t="s">
        <v>260</v>
      </c>
      <c r="K13" s="102">
        <f t="shared" si="0"/>
        <v>0</v>
      </c>
    </row>
    <row r="14" spans="2:11" s="87" customFormat="1" ht="18" customHeight="1">
      <c r="B14" s="103"/>
      <c r="C14" s="104" t="s">
        <v>261</v>
      </c>
      <c r="D14" s="103"/>
      <c r="E14" s="104" t="s">
        <v>262</v>
      </c>
      <c r="F14" s="103"/>
      <c r="G14" s="104" t="s">
        <v>263</v>
      </c>
      <c r="H14" s="103"/>
      <c r="I14" s="104" t="s">
        <v>264</v>
      </c>
      <c r="J14" s="101" t="s">
        <v>265</v>
      </c>
      <c r="K14" s="102">
        <f t="shared" si="0"/>
        <v>0</v>
      </c>
    </row>
    <row r="15" spans="2:11" s="87" customFormat="1" ht="18" customHeight="1">
      <c r="B15" s="103"/>
      <c r="C15" s="104" t="s">
        <v>266</v>
      </c>
      <c r="D15" s="103"/>
      <c r="E15" s="104" t="s">
        <v>267</v>
      </c>
      <c r="F15" s="103"/>
      <c r="G15" s="104" t="s">
        <v>268</v>
      </c>
      <c r="H15" s="103"/>
      <c r="I15" s="104" t="s">
        <v>269</v>
      </c>
      <c r="J15" s="101" t="s">
        <v>270</v>
      </c>
      <c r="K15" s="102">
        <f t="shared" si="0"/>
        <v>0</v>
      </c>
    </row>
    <row r="16" spans="2:11" s="87" customFormat="1" ht="18" customHeight="1">
      <c r="B16" s="103"/>
      <c r="C16" s="104" t="s">
        <v>271</v>
      </c>
      <c r="D16" s="103"/>
      <c r="E16" s="104" t="s">
        <v>272</v>
      </c>
      <c r="F16" s="103"/>
      <c r="G16" s="104" t="s">
        <v>273</v>
      </c>
      <c r="H16" s="103"/>
      <c r="I16" s="104" t="s">
        <v>274</v>
      </c>
      <c r="J16" s="101" t="s">
        <v>275</v>
      </c>
      <c r="K16" s="102">
        <f t="shared" si="0"/>
        <v>0</v>
      </c>
    </row>
    <row r="17" spans="2:11" s="87" customFormat="1" ht="18" customHeight="1">
      <c r="B17" s="103"/>
      <c r="C17" s="104" t="s">
        <v>276</v>
      </c>
      <c r="D17" s="103"/>
      <c r="E17" s="104" t="s">
        <v>277</v>
      </c>
      <c r="F17" s="103"/>
      <c r="G17" s="104" t="s">
        <v>278</v>
      </c>
      <c r="H17" s="103"/>
      <c r="I17" s="104" t="s">
        <v>279</v>
      </c>
      <c r="J17" s="101" t="s">
        <v>280</v>
      </c>
      <c r="K17" s="102">
        <f t="shared" si="0"/>
        <v>0</v>
      </c>
    </row>
    <row r="18" spans="2:11" s="87" customFormat="1" ht="18" customHeight="1">
      <c r="B18" s="103"/>
      <c r="C18" s="104" t="s">
        <v>281</v>
      </c>
      <c r="D18" s="103"/>
      <c r="E18" s="104" t="s">
        <v>282</v>
      </c>
      <c r="F18" s="103"/>
      <c r="G18" s="104" t="s">
        <v>283</v>
      </c>
      <c r="H18" s="103"/>
      <c r="I18" s="104" t="s">
        <v>284</v>
      </c>
      <c r="J18" s="101" t="s">
        <v>285</v>
      </c>
      <c r="K18" s="102">
        <f t="shared" si="0"/>
        <v>0</v>
      </c>
    </row>
    <row r="19" spans="2:11" s="87" customFormat="1" ht="18" customHeight="1">
      <c r="B19" s="103"/>
      <c r="C19" s="104" t="s">
        <v>286</v>
      </c>
      <c r="D19" s="103"/>
      <c r="E19" s="104" t="s">
        <v>287</v>
      </c>
      <c r="F19" s="103"/>
      <c r="G19" s="104" t="s">
        <v>288</v>
      </c>
      <c r="H19" s="103"/>
      <c r="I19" s="104" t="s">
        <v>289</v>
      </c>
      <c r="J19" s="101" t="s">
        <v>290</v>
      </c>
      <c r="K19" s="102">
        <f t="shared" si="0"/>
        <v>0</v>
      </c>
    </row>
    <row r="20" spans="2:11" s="87" customFormat="1" ht="18" customHeight="1">
      <c r="B20" s="103"/>
      <c r="C20" s="104" t="s">
        <v>291</v>
      </c>
      <c r="D20" s="103"/>
      <c r="E20" s="104" t="s">
        <v>292</v>
      </c>
      <c r="F20" s="103"/>
      <c r="G20" s="104" t="s">
        <v>293</v>
      </c>
      <c r="H20" s="103"/>
      <c r="I20" s="104" t="s">
        <v>294</v>
      </c>
      <c r="J20" s="101" t="s">
        <v>295</v>
      </c>
      <c r="K20" s="102">
        <f t="shared" si="0"/>
        <v>0</v>
      </c>
    </row>
    <row r="21" spans="2:11" s="87" customFormat="1" ht="18" customHeight="1">
      <c r="B21" s="103"/>
      <c r="C21" s="104" t="s">
        <v>296</v>
      </c>
      <c r="D21" s="103"/>
      <c r="E21" s="104" t="s">
        <v>297</v>
      </c>
      <c r="F21" s="103"/>
      <c r="G21" s="104" t="s">
        <v>298</v>
      </c>
      <c r="H21" s="103"/>
      <c r="I21" s="104" t="s">
        <v>299</v>
      </c>
      <c r="J21" s="101" t="s">
        <v>300</v>
      </c>
      <c r="K21" s="102">
        <f t="shared" si="0"/>
        <v>0</v>
      </c>
    </row>
    <row r="22" spans="2:11" s="87" customFormat="1" ht="18" customHeight="1">
      <c r="B22" s="103"/>
      <c r="C22" s="104" t="s">
        <v>301</v>
      </c>
      <c r="D22" s="103"/>
      <c r="E22" s="104" t="s">
        <v>302</v>
      </c>
      <c r="F22" s="103"/>
      <c r="G22" s="104" t="s">
        <v>303</v>
      </c>
      <c r="H22" s="103"/>
      <c r="I22" s="104" t="s">
        <v>304</v>
      </c>
      <c r="J22" s="101" t="s">
        <v>305</v>
      </c>
      <c r="K22" s="102">
        <f t="shared" si="0"/>
        <v>0</v>
      </c>
    </row>
    <row r="23" spans="2:11" s="87" customFormat="1" ht="18" customHeight="1">
      <c r="B23" s="103"/>
      <c r="C23" s="104" t="s">
        <v>306</v>
      </c>
      <c r="D23" s="103"/>
      <c r="E23" s="104" t="s">
        <v>307</v>
      </c>
      <c r="F23" s="103"/>
      <c r="G23" s="104" t="s">
        <v>308</v>
      </c>
      <c r="H23" s="103"/>
      <c r="I23" s="104" t="s">
        <v>309</v>
      </c>
      <c r="J23" s="101" t="s">
        <v>310</v>
      </c>
      <c r="K23" s="102">
        <f t="shared" si="0"/>
        <v>0</v>
      </c>
    </row>
    <row r="24" spans="2:11" s="87" customFormat="1" ht="18" customHeight="1">
      <c r="B24" s="103"/>
      <c r="C24" s="104" t="s">
        <v>311</v>
      </c>
      <c r="D24" s="103"/>
      <c r="E24" s="104" t="s">
        <v>312</v>
      </c>
      <c r="F24" s="103"/>
      <c r="G24" s="104" t="s">
        <v>313</v>
      </c>
      <c r="H24" s="103"/>
      <c r="I24" s="104" t="s">
        <v>314</v>
      </c>
      <c r="J24" s="101"/>
      <c r="K24" s="102">
        <f t="shared" si="0"/>
        <v>0</v>
      </c>
    </row>
    <row r="25" spans="2:11" s="87" customFormat="1" ht="18" customHeight="1">
      <c r="B25" s="103"/>
      <c r="C25" s="104" t="s">
        <v>315</v>
      </c>
      <c r="D25" s="103"/>
      <c r="E25" s="104" t="s">
        <v>316</v>
      </c>
      <c r="F25" s="103"/>
      <c r="G25" s="104" t="s">
        <v>317</v>
      </c>
      <c r="H25" s="103"/>
      <c r="I25" s="104" t="s">
        <v>318</v>
      </c>
      <c r="J25" s="101" t="s">
        <v>319</v>
      </c>
      <c r="K25" s="102">
        <f t="shared" si="0"/>
        <v>0</v>
      </c>
    </row>
    <row r="26" spans="2:11" s="87" customFormat="1" ht="18" customHeight="1">
      <c r="B26" s="103"/>
      <c r="C26" s="104" t="s">
        <v>320</v>
      </c>
      <c r="D26" s="103"/>
      <c r="E26" s="104" t="s">
        <v>321</v>
      </c>
      <c r="F26" s="103"/>
      <c r="G26" s="104" t="s">
        <v>322</v>
      </c>
      <c r="H26" s="103"/>
      <c r="I26" s="104" t="s">
        <v>323</v>
      </c>
      <c r="J26" s="101" t="s">
        <v>324</v>
      </c>
      <c r="K26" s="102">
        <f t="shared" si="0"/>
        <v>0</v>
      </c>
    </row>
    <row r="27" spans="2:11" s="87" customFormat="1" ht="18" customHeight="1">
      <c r="B27" s="103"/>
      <c r="C27" s="104" t="s">
        <v>325</v>
      </c>
      <c r="D27" s="103"/>
      <c r="E27" s="104" t="s">
        <v>326</v>
      </c>
      <c r="F27" s="103"/>
      <c r="G27" s="104" t="s">
        <v>327</v>
      </c>
      <c r="H27" s="103"/>
      <c r="I27" s="104" t="s">
        <v>328</v>
      </c>
      <c r="J27" s="101" t="s">
        <v>329</v>
      </c>
      <c r="K27" s="102">
        <f t="shared" si="0"/>
        <v>0</v>
      </c>
    </row>
    <row r="28" spans="2:11" s="87" customFormat="1" ht="18" customHeight="1">
      <c r="B28" s="103"/>
      <c r="C28" s="104" t="s">
        <v>330</v>
      </c>
      <c r="D28" s="103"/>
      <c r="E28" s="104" t="s">
        <v>331</v>
      </c>
      <c r="F28" s="103"/>
      <c r="G28" s="104" t="s">
        <v>332</v>
      </c>
      <c r="H28" s="103"/>
      <c r="I28" s="104" t="s">
        <v>333</v>
      </c>
      <c r="J28" s="101" t="s">
        <v>334</v>
      </c>
      <c r="K28" s="102">
        <f t="shared" si="0"/>
        <v>0</v>
      </c>
    </row>
    <row r="29" spans="2:11" s="87" customFormat="1" ht="18" customHeight="1">
      <c r="B29" s="103"/>
      <c r="C29" s="104" t="s">
        <v>335</v>
      </c>
      <c r="D29" s="103"/>
      <c r="E29" s="104" t="s">
        <v>336</v>
      </c>
      <c r="F29" s="103"/>
      <c r="G29" s="104" t="s">
        <v>337</v>
      </c>
      <c r="H29" s="103"/>
      <c r="I29" s="104" t="s">
        <v>338</v>
      </c>
      <c r="J29" s="101" t="s">
        <v>339</v>
      </c>
      <c r="K29" s="102">
        <f t="shared" si="0"/>
        <v>0</v>
      </c>
    </row>
    <row r="30" spans="2:11" s="87" customFormat="1" ht="18" customHeight="1">
      <c r="B30" s="103"/>
      <c r="C30" s="104" t="s">
        <v>340</v>
      </c>
      <c r="D30" s="103"/>
      <c r="E30" s="104" t="s">
        <v>341</v>
      </c>
      <c r="F30" s="103"/>
      <c r="G30" s="104" t="s">
        <v>342</v>
      </c>
      <c r="H30" s="103"/>
      <c r="I30" s="104" t="s">
        <v>343</v>
      </c>
      <c r="J30" s="101" t="s">
        <v>344</v>
      </c>
      <c r="K30" s="102">
        <f t="shared" si="0"/>
        <v>0</v>
      </c>
    </row>
    <row r="31" spans="2:11" s="87" customFormat="1" ht="18" customHeight="1">
      <c r="B31" s="103"/>
      <c r="C31" s="104" t="s">
        <v>345</v>
      </c>
      <c r="D31" s="103"/>
      <c r="E31" s="104" t="s">
        <v>346</v>
      </c>
      <c r="F31" s="103"/>
      <c r="G31" s="104" t="s">
        <v>347</v>
      </c>
      <c r="H31" s="103"/>
      <c r="I31" s="104" t="s">
        <v>348</v>
      </c>
      <c r="J31" s="101" t="s">
        <v>349</v>
      </c>
      <c r="K31" s="102">
        <f t="shared" si="0"/>
        <v>0</v>
      </c>
    </row>
    <row r="32" spans="2:11" s="87" customFormat="1" ht="18" customHeight="1">
      <c r="B32" s="103"/>
      <c r="C32" s="104" t="s">
        <v>350</v>
      </c>
      <c r="D32" s="103"/>
      <c r="E32" s="104" t="s">
        <v>351</v>
      </c>
      <c r="F32" s="103"/>
      <c r="G32" s="104" t="s">
        <v>352</v>
      </c>
      <c r="H32" s="103"/>
      <c r="I32" s="104" t="s">
        <v>353</v>
      </c>
      <c r="J32" s="101" t="s">
        <v>354</v>
      </c>
      <c r="K32" s="102">
        <f t="shared" si="0"/>
        <v>0</v>
      </c>
    </row>
    <row r="33" spans="2:11" s="87" customFormat="1" ht="18" customHeight="1">
      <c r="B33" s="103"/>
      <c r="C33" s="104" t="s">
        <v>355</v>
      </c>
      <c r="D33" s="103"/>
      <c r="E33" s="104" t="s">
        <v>356</v>
      </c>
      <c r="F33" s="103"/>
      <c r="G33" s="104" t="s">
        <v>357</v>
      </c>
      <c r="H33" s="103"/>
      <c r="I33" s="104" t="s">
        <v>358</v>
      </c>
      <c r="J33" s="101"/>
      <c r="K33" s="102">
        <f t="shared" si="0"/>
        <v>0</v>
      </c>
    </row>
    <row r="34" spans="2:11" s="87" customFormat="1" ht="18" customHeight="1">
      <c r="B34" s="103"/>
      <c r="C34" s="104" t="s">
        <v>359</v>
      </c>
      <c r="D34" s="103"/>
      <c r="E34" s="104" t="s">
        <v>360</v>
      </c>
      <c r="F34" s="103"/>
      <c r="G34" s="104" t="s">
        <v>361</v>
      </c>
      <c r="H34" s="103"/>
      <c r="I34" s="104" t="s">
        <v>362</v>
      </c>
      <c r="J34" s="101" t="s">
        <v>363</v>
      </c>
      <c r="K34" s="102">
        <f t="shared" si="0"/>
        <v>0</v>
      </c>
    </row>
    <row r="35" spans="2:11" s="87" customFormat="1" ht="18" customHeight="1">
      <c r="B35" s="103"/>
      <c r="C35" s="104" t="s">
        <v>364</v>
      </c>
      <c r="D35" s="103"/>
      <c r="E35" s="104" t="s">
        <v>365</v>
      </c>
      <c r="F35" s="103"/>
      <c r="G35" s="104" t="s">
        <v>366</v>
      </c>
      <c r="H35" s="103"/>
      <c r="I35" s="104" t="s">
        <v>367</v>
      </c>
      <c r="J35" s="101"/>
      <c r="K35" s="102">
        <f t="shared" si="0"/>
        <v>0</v>
      </c>
    </row>
    <row r="36" spans="2:11" s="87" customFormat="1" ht="18" customHeight="1">
      <c r="B36" s="103"/>
      <c r="C36" s="104" t="s">
        <v>368</v>
      </c>
      <c r="D36" s="103"/>
      <c r="E36" s="104" t="s">
        <v>369</v>
      </c>
      <c r="F36" s="103"/>
      <c r="G36" s="104" t="s">
        <v>370</v>
      </c>
      <c r="H36" s="103"/>
      <c r="I36" s="104" t="s">
        <v>371</v>
      </c>
      <c r="J36" s="101" t="s">
        <v>372</v>
      </c>
      <c r="K36" s="102">
        <f t="shared" si="0"/>
        <v>0</v>
      </c>
    </row>
    <row r="37" spans="2:11" s="87" customFormat="1" ht="18" customHeight="1">
      <c r="B37" s="103"/>
      <c r="C37" s="104" t="s">
        <v>373</v>
      </c>
      <c r="D37" s="103"/>
      <c r="E37" s="104" t="s">
        <v>374</v>
      </c>
      <c r="F37" s="103"/>
      <c r="G37" s="104" t="s">
        <v>375</v>
      </c>
      <c r="H37" s="103"/>
      <c r="I37" s="104" t="s">
        <v>376</v>
      </c>
      <c r="J37" s="101" t="s">
        <v>377</v>
      </c>
      <c r="K37" s="102">
        <f t="shared" si="0"/>
        <v>0</v>
      </c>
    </row>
    <row r="38" spans="2:11" s="87" customFormat="1" ht="18" customHeight="1">
      <c r="B38" s="103"/>
      <c r="C38" s="104" t="s">
        <v>378</v>
      </c>
      <c r="D38" s="103"/>
      <c r="E38" s="104" t="s">
        <v>379</v>
      </c>
      <c r="F38" s="103"/>
      <c r="G38" s="104" t="s">
        <v>380</v>
      </c>
      <c r="H38" s="103"/>
      <c r="I38" s="104" t="s">
        <v>381</v>
      </c>
      <c r="J38" s="101" t="s">
        <v>192</v>
      </c>
      <c r="K38" s="102">
        <f t="shared" si="0"/>
        <v>0</v>
      </c>
    </row>
    <row r="39" spans="2:11" s="87" customFormat="1" ht="18" customHeight="1">
      <c r="B39" s="103"/>
      <c r="C39" s="104" t="s">
        <v>382</v>
      </c>
      <c r="D39" s="103"/>
      <c r="E39" s="104" t="s">
        <v>383</v>
      </c>
      <c r="F39" s="103"/>
      <c r="G39" s="104" t="s">
        <v>384</v>
      </c>
      <c r="H39" s="103"/>
      <c r="I39" s="104" t="s">
        <v>385</v>
      </c>
      <c r="J39" s="101" t="s">
        <v>386</v>
      </c>
      <c r="K39" s="102">
        <f t="shared" si="0"/>
        <v>0</v>
      </c>
    </row>
    <row r="40" spans="2:11" s="87" customFormat="1" ht="18" customHeight="1">
      <c r="B40" s="103"/>
      <c r="C40" s="104" t="s">
        <v>387</v>
      </c>
      <c r="D40" s="103"/>
      <c r="E40" s="104" t="s">
        <v>388</v>
      </c>
      <c r="F40" s="103"/>
      <c r="G40" s="104" t="s">
        <v>389</v>
      </c>
      <c r="H40" s="103"/>
      <c r="I40" s="104" t="s">
        <v>390</v>
      </c>
      <c r="J40" s="101" t="s">
        <v>391</v>
      </c>
      <c r="K40" s="102">
        <f t="shared" si="0"/>
        <v>0</v>
      </c>
    </row>
    <row r="41" spans="2:11" s="87" customFormat="1" ht="18" customHeight="1">
      <c r="B41" s="103"/>
      <c r="C41" s="104" t="s">
        <v>392</v>
      </c>
      <c r="D41" s="103"/>
      <c r="E41" s="104" t="s">
        <v>393</v>
      </c>
      <c r="F41" s="103"/>
      <c r="G41" s="104" t="s">
        <v>394</v>
      </c>
      <c r="H41" s="103"/>
      <c r="I41" s="104" t="s">
        <v>395</v>
      </c>
      <c r="J41" s="101" t="s">
        <v>396</v>
      </c>
      <c r="K41" s="102">
        <f t="shared" si="0"/>
        <v>0</v>
      </c>
    </row>
    <row r="42" spans="2:11" s="87" customFormat="1" ht="18" customHeight="1">
      <c r="B42" s="103"/>
      <c r="C42" s="104" t="s">
        <v>397</v>
      </c>
      <c r="D42" s="103"/>
      <c r="E42" s="104" t="s">
        <v>398</v>
      </c>
      <c r="F42" s="103"/>
      <c r="G42" s="104" t="s">
        <v>399</v>
      </c>
      <c r="H42" s="103"/>
      <c r="I42" s="104" t="s">
        <v>400</v>
      </c>
      <c r="J42" s="101"/>
      <c r="K42" s="102">
        <f t="shared" si="0"/>
        <v>0</v>
      </c>
    </row>
    <row r="43" spans="2:11" s="87" customFormat="1" ht="18" customHeight="1">
      <c r="B43" s="103"/>
      <c r="C43" s="104" t="s">
        <v>401</v>
      </c>
      <c r="D43" s="103"/>
      <c r="E43" s="104" t="s">
        <v>402</v>
      </c>
      <c r="F43" s="103"/>
      <c r="G43" s="104" t="s">
        <v>403</v>
      </c>
      <c r="H43" s="103"/>
      <c r="I43" s="104" t="s">
        <v>404</v>
      </c>
      <c r="J43" s="101"/>
      <c r="K43" s="102"/>
    </row>
    <row r="44" spans="2:11" s="87" customFormat="1" ht="18" customHeight="1">
      <c r="B44" s="103"/>
      <c r="C44" s="104" t="s">
        <v>405</v>
      </c>
      <c r="D44" s="103"/>
      <c r="E44" s="104" t="s">
        <v>406</v>
      </c>
      <c r="F44" s="103"/>
      <c r="G44" s="104" t="s">
        <v>407</v>
      </c>
      <c r="H44" s="103"/>
      <c r="I44" s="104" t="s">
        <v>408</v>
      </c>
      <c r="J44" s="101"/>
      <c r="K44" s="102"/>
    </row>
    <row r="45" spans="2:11" s="87" customFormat="1" ht="18" customHeight="1">
      <c r="B45" s="103"/>
      <c r="C45" s="104" t="s">
        <v>409</v>
      </c>
      <c r="D45" s="103"/>
      <c r="E45" s="104" t="s">
        <v>410</v>
      </c>
      <c r="F45" s="103"/>
      <c r="G45" s="104" t="s">
        <v>411</v>
      </c>
      <c r="H45" s="103"/>
      <c r="I45" s="104" t="s">
        <v>412</v>
      </c>
      <c r="J45" s="101"/>
      <c r="K45" s="102"/>
    </row>
    <row r="46" spans="2:11" s="87" customFormat="1" ht="18" customHeight="1">
      <c r="B46" s="103"/>
      <c r="C46" s="104" t="s">
        <v>413</v>
      </c>
      <c r="D46" s="103"/>
      <c r="E46" s="104" t="s">
        <v>414</v>
      </c>
      <c r="F46" s="103"/>
      <c r="G46" s="104" t="s">
        <v>415</v>
      </c>
      <c r="H46" s="103"/>
      <c r="I46" s="104" t="s">
        <v>416</v>
      </c>
      <c r="J46" s="101"/>
      <c r="K46" s="102"/>
    </row>
    <row r="47" spans="2:11" s="87" customFormat="1" ht="18" customHeight="1">
      <c r="B47" s="103"/>
      <c r="C47" s="104" t="s">
        <v>417</v>
      </c>
      <c r="D47" s="103"/>
      <c r="E47" s="104" t="s">
        <v>418</v>
      </c>
      <c r="F47" s="103"/>
      <c r="G47" s="104" t="s">
        <v>419</v>
      </c>
      <c r="H47" s="103"/>
      <c r="I47" s="104" t="s">
        <v>420</v>
      </c>
      <c r="J47" s="101"/>
      <c r="K47" s="102"/>
    </row>
    <row r="48" spans="2:11" s="87" customFormat="1" ht="18" customHeight="1">
      <c r="B48" s="103"/>
      <c r="C48" s="104" t="s">
        <v>421</v>
      </c>
      <c r="D48" s="103"/>
      <c r="E48" s="104" t="s">
        <v>422</v>
      </c>
      <c r="F48" s="103"/>
      <c r="G48" s="104" t="s">
        <v>423</v>
      </c>
      <c r="H48" s="103"/>
      <c r="I48" s="104" t="s">
        <v>424</v>
      </c>
      <c r="J48" s="101"/>
      <c r="K48" s="102"/>
    </row>
    <row r="49" spans="2:11" s="87" customFormat="1" ht="18" customHeight="1">
      <c r="B49" s="103"/>
      <c r="C49" s="104" t="s">
        <v>425</v>
      </c>
      <c r="D49" s="103"/>
      <c r="E49" s="104" t="s">
        <v>426</v>
      </c>
      <c r="F49" s="103"/>
      <c r="G49" s="104" t="s">
        <v>427</v>
      </c>
      <c r="H49" s="103"/>
      <c r="I49" s="104" t="s">
        <v>428</v>
      </c>
      <c r="J49" s="101"/>
      <c r="K49" s="102"/>
    </row>
    <row r="50" spans="2:11" s="87" customFormat="1" ht="18" customHeight="1">
      <c r="B50" s="103"/>
      <c r="C50" s="104" t="s">
        <v>429</v>
      </c>
      <c r="D50" s="103"/>
      <c r="E50" s="104" t="s">
        <v>430</v>
      </c>
      <c r="F50" s="103"/>
      <c r="G50" s="104" t="s">
        <v>431</v>
      </c>
      <c r="H50" s="103"/>
      <c r="I50" s="104" t="s">
        <v>432</v>
      </c>
      <c r="J50" s="101"/>
      <c r="K50" s="102"/>
    </row>
    <row r="51" spans="2:11" s="87" customFormat="1" ht="18" customHeight="1">
      <c r="B51" s="103"/>
      <c r="C51" s="104" t="s">
        <v>433</v>
      </c>
      <c r="D51" s="103"/>
      <c r="E51" s="104" t="s">
        <v>434</v>
      </c>
      <c r="F51" s="103"/>
      <c r="G51" s="104" t="s">
        <v>435</v>
      </c>
      <c r="H51" s="103"/>
      <c r="I51" s="104" t="s">
        <v>436</v>
      </c>
      <c r="J51" s="101"/>
      <c r="K51" s="102"/>
    </row>
    <row r="52" spans="2:11" s="87" customFormat="1" ht="18" customHeight="1">
      <c r="B52" s="103"/>
      <c r="C52" s="104" t="s">
        <v>437</v>
      </c>
      <c r="D52" s="103"/>
      <c r="E52" s="104" t="s">
        <v>438</v>
      </c>
      <c r="F52" s="103"/>
      <c r="G52" s="104" t="s">
        <v>439</v>
      </c>
      <c r="H52" s="103"/>
      <c r="I52" s="104" t="s">
        <v>440</v>
      </c>
      <c r="J52" s="101"/>
      <c r="K52" s="102"/>
    </row>
    <row r="53" spans="2:11" s="87" customFormat="1" ht="18" customHeight="1">
      <c r="B53" s="103"/>
      <c r="C53" s="104" t="s">
        <v>441</v>
      </c>
      <c r="D53" s="103"/>
      <c r="E53" s="104" t="s">
        <v>442</v>
      </c>
      <c r="F53" s="103"/>
      <c r="G53" s="104" t="s">
        <v>443</v>
      </c>
      <c r="H53" s="103"/>
      <c r="I53" s="104" t="s">
        <v>444</v>
      </c>
      <c r="J53" s="101"/>
      <c r="K53" s="102"/>
    </row>
    <row r="54" spans="2:11" s="87" customFormat="1" ht="18" customHeight="1">
      <c r="B54" s="103"/>
      <c r="C54" s="104" t="s">
        <v>445</v>
      </c>
      <c r="D54" s="103"/>
      <c r="E54" s="104" t="s">
        <v>446</v>
      </c>
      <c r="F54" s="103"/>
      <c r="G54" s="104" t="s">
        <v>447</v>
      </c>
      <c r="H54" s="103"/>
      <c r="I54" s="104" t="s">
        <v>448</v>
      </c>
      <c r="J54" s="101"/>
      <c r="K54" s="102"/>
    </row>
    <row r="55" spans="2:11" s="87" customFormat="1" ht="18" customHeight="1">
      <c r="B55" s="103"/>
      <c r="C55" s="104" t="s">
        <v>449</v>
      </c>
      <c r="D55" s="103"/>
      <c r="E55" s="104" t="s">
        <v>450</v>
      </c>
      <c r="F55" s="103"/>
      <c r="G55" s="104" t="s">
        <v>451</v>
      </c>
      <c r="H55" s="103"/>
      <c r="I55" s="104" t="s">
        <v>452</v>
      </c>
      <c r="J55" s="101"/>
      <c r="K55" s="102"/>
    </row>
    <row r="56" spans="2:11" s="87" customFormat="1" ht="18" customHeight="1">
      <c r="B56" s="105"/>
      <c r="C56" s="106"/>
      <c r="D56" s="107"/>
      <c r="E56" s="107"/>
      <c r="F56" s="107"/>
      <c r="G56" s="107"/>
      <c r="H56" s="107"/>
      <c r="I56" s="107"/>
      <c r="J56" s="101"/>
      <c r="K56" s="102"/>
    </row>
    <row r="57" spans="2:11" s="111" customFormat="1" ht="24" customHeight="1">
      <c r="B57" s="108" t="s">
        <v>453</v>
      </c>
      <c r="C57" s="108"/>
      <c r="D57" s="108"/>
      <c r="E57" s="108"/>
      <c r="F57" s="108"/>
      <c r="G57" s="109" t="s">
        <v>454</v>
      </c>
      <c r="H57" s="108"/>
      <c r="I57" s="109" t="s">
        <v>455</v>
      </c>
      <c r="J57" s="110"/>
      <c r="K57" s="110"/>
    </row>
    <row r="58" spans="2:11" s="112" customFormat="1" ht="7.5" customHeight="1">
      <c r="J58" s="113"/>
      <c r="K58" s="113"/>
    </row>
    <row r="59" spans="2:11" s="112" customFormat="1" ht="15">
      <c r="B59" s="114" t="s">
        <v>456</v>
      </c>
      <c r="C59" s="114"/>
      <c r="D59" s="114"/>
      <c r="E59" s="114"/>
      <c r="F59" s="114"/>
      <c r="G59" s="115">
        <f>COUNTIF(B6:B55, "=0%")+ COUNTIF(D6:D55, "=0%")+ COUNTIF(F6:F55, "=0%")+ COUNTIF(H6:H55, "=0%")</f>
        <v>0</v>
      </c>
      <c r="H59" s="116"/>
      <c r="I59" s="117">
        <f>G59/200</f>
        <v>0</v>
      </c>
      <c r="J59" s="113"/>
      <c r="K59" s="113"/>
    </row>
    <row r="60" spans="2:11" s="112" customFormat="1" ht="7.5" customHeight="1">
      <c r="G60" s="118"/>
      <c r="H60" s="118"/>
      <c r="I60" s="119"/>
      <c r="J60" s="113"/>
      <c r="K60" s="113"/>
    </row>
    <row r="61" spans="2:11" s="112" customFormat="1" ht="15">
      <c r="B61" s="114" t="s">
        <v>457</v>
      </c>
      <c r="C61" s="114"/>
      <c r="D61" s="114"/>
      <c r="E61" s="114"/>
      <c r="F61" s="114"/>
      <c r="G61" s="115">
        <f>COUNTIFS(B6:B55, "&gt;0%", B6:B55, "&lt;26%")+COUNTIFS(D6:D55, "&gt;0%", D6:D55, "&lt;26%")+COUNTIFS(F6:F55, "&gt;0%", F6:F55, "&lt;26%")+COUNTIFS(H6:H55, "&gt;0%", H6:H55, "&lt;26%")</f>
        <v>0</v>
      </c>
      <c r="H61" s="116"/>
      <c r="I61" s="117">
        <f>G61/200</f>
        <v>0</v>
      </c>
      <c r="J61" s="113"/>
      <c r="K61" s="113"/>
    </row>
    <row r="62" spans="2:11" s="112" customFormat="1" ht="6.75" customHeight="1">
      <c r="G62" s="118"/>
      <c r="H62" s="118"/>
      <c r="I62" s="119"/>
      <c r="J62" s="113"/>
      <c r="K62" s="113"/>
    </row>
    <row r="63" spans="2:11" s="112" customFormat="1" ht="15">
      <c r="B63" s="114" t="s">
        <v>458</v>
      </c>
      <c r="C63" s="114"/>
      <c r="D63" s="114"/>
      <c r="E63" s="114"/>
      <c r="F63" s="114"/>
      <c r="G63" s="115">
        <f>COUNTIFS(B6:B55, "&gt;24%", B6:B55, "&lt;51%")+COUNTIFS(D6:D55, "&gt;24%", D6:D55, "&lt;51%")+COUNTIFS(F6:F55, "&gt;24%", F6:F55, "&lt;51%")+COUNTIFS(H6:H55, "&gt;24%", H6:H55, "&lt;51%")</f>
        <v>0</v>
      </c>
      <c r="H63" s="115"/>
      <c r="I63" s="117">
        <f>G63/200</f>
        <v>0</v>
      </c>
      <c r="J63" s="113"/>
      <c r="K63" s="113"/>
    </row>
    <row r="64" spans="2:11" s="112" customFormat="1" ht="6" customHeight="1">
      <c r="G64" s="120"/>
      <c r="H64" s="120"/>
      <c r="I64" s="119"/>
      <c r="J64" s="113"/>
      <c r="K64" s="113"/>
    </row>
    <row r="65" spans="2:11" s="112" customFormat="1" ht="15">
      <c r="B65" s="114" t="s">
        <v>459</v>
      </c>
      <c r="C65" s="114"/>
      <c r="D65" s="114"/>
      <c r="E65" s="114"/>
      <c r="F65" s="114"/>
      <c r="G65" s="115">
        <f>COUNTIFS(B6:B55, "&gt;50%", B6:B55, "&lt;76%")+COUNTIFS(D6:D55, "&gt;50%", D6:D55, "&lt;76%")+COUNTIFS(F6:F55, "&gt;50%", F6:F55, "&lt;76%")+COUNTIFS(H6:H55, "&gt;50%", H6:H55, "&lt;76%")</f>
        <v>0</v>
      </c>
      <c r="H65" s="115"/>
      <c r="I65" s="117">
        <f>G65/200</f>
        <v>0</v>
      </c>
      <c r="J65" s="113"/>
      <c r="K65" s="113"/>
    </row>
    <row r="66" spans="2:11" s="112" customFormat="1" ht="7.5" customHeight="1">
      <c r="G66" s="118"/>
      <c r="H66" s="118"/>
      <c r="I66" s="119"/>
      <c r="J66" s="113"/>
      <c r="K66" s="113"/>
    </row>
    <row r="67" spans="2:11" s="112" customFormat="1" ht="15">
      <c r="B67" s="114" t="s">
        <v>460</v>
      </c>
      <c r="C67" s="114"/>
      <c r="D67" s="114"/>
      <c r="E67" s="114"/>
      <c r="F67" s="114"/>
      <c r="G67" s="115">
        <f>COUNTIF(B6:B55, "&gt;75%")+COUNTIF(D6:D55, "&gt;75%")+COUNTIF(F6:F55, "&gt;75%")+COUNTIF(H6:H55, "&gt;75%")</f>
        <v>0</v>
      </c>
      <c r="H67" s="116"/>
      <c r="I67" s="117">
        <f>G67/200</f>
        <v>0</v>
      </c>
      <c r="J67" s="113"/>
      <c r="K67" s="113"/>
    </row>
    <row r="68" spans="2:11" ht="17">
      <c r="B68" s="121"/>
      <c r="C68" s="121"/>
      <c r="D68" s="121"/>
      <c r="E68" s="121"/>
      <c r="F68" s="121"/>
      <c r="G68" s="121"/>
      <c r="H68" s="121"/>
      <c r="I68" s="121"/>
    </row>
  </sheetData>
  <sheetProtection password="CFC0" sheet="1" objects="1" scenarios="1"/>
  <mergeCells count="5">
    <mergeCell ref="B1:I1"/>
    <mergeCell ref="B2:I2"/>
    <mergeCell ref="B3:I3"/>
    <mergeCell ref="B4:F4"/>
    <mergeCell ref="G4:H4"/>
  </mergeCells>
  <conditionalFormatting sqref="B56">
    <cfRule type="dataBar" priority="3">
      <dataBar>
        <cfvo type="min"/>
        <cfvo type="max"/>
        <color theme="0" tint="-0.14999847407452621"/>
      </dataBar>
    </cfRule>
  </conditionalFormatting>
  <conditionalFormatting sqref="C13 B6:B55 D6:D55 F6:F55 H6:H55">
    <cfRule type="top10" dxfId="4" priority="2" rank="10"/>
  </conditionalFormatting>
  <conditionalFormatting sqref="B6:B55 D6:D55 F6:F55 H6:H55">
    <cfRule type="dataBar" priority="1">
      <dataBar>
        <cfvo type="min"/>
        <cfvo type="max"/>
        <color theme="0" tint="-4.9989318521683403E-2"/>
      </dataBar>
    </cfRule>
  </conditionalFormatting>
  <printOptions horizontalCentered="1"/>
  <pageMargins left="0.75000000000000011" right="0.75000000000000011" top="1" bottom="1" header="0.5" footer="0.5"/>
  <pageSetup paperSize="9" orientation="landscape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68"/>
  <sheetViews>
    <sheetView showGridLines="0" zoomScale="125" zoomScaleNormal="125" zoomScalePageLayoutView="125" workbookViewId="0">
      <selection activeCell="B1" sqref="B1:I1"/>
    </sheetView>
  </sheetViews>
  <sheetFormatPr baseColWidth="10" defaultColWidth="10.83203125" defaultRowHeight="13" x14ac:dyDescent="0"/>
  <cols>
    <col min="1" max="1" width="2.33203125" style="84" customWidth="1"/>
    <col min="2" max="2" width="7.1640625" style="84" customWidth="1"/>
    <col min="3" max="3" width="22.33203125" style="84" customWidth="1"/>
    <col min="4" max="4" width="7.1640625" style="84" customWidth="1"/>
    <col min="5" max="5" width="22.1640625" style="84" customWidth="1"/>
    <col min="6" max="6" width="7.1640625" style="84" customWidth="1"/>
    <col min="7" max="7" width="22.6640625" style="84" customWidth="1"/>
    <col min="8" max="8" width="7.1640625" style="84" customWidth="1"/>
    <col min="9" max="9" width="22" style="84" customWidth="1"/>
    <col min="10" max="10" width="15.6640625" style="83" customWidth="1"/>
    <col min="11" max="11" width="10.83203125" style="83"/>
    <col min="12" max="16384" width="10.83203125" style="84"/>
  </cols>
  <sheetData>
    <row r="1" spans="2:11" ht="30.75" customHeight="1" thickBot="1">
      <c r="B1" s="172" t="s">
        <v>461</v>
      </c>
      <c r="C1" s="172"/>
      <c r="D1" s="172"/>
      <c r="E1" s="172"/>
      <c r="F1" s="172"/>
      <c r="G1" s="172"/>
      <c r="H1" s="172"/>
      <c r="I1" s="172"/>
      <c r="J1" s="82"/>
    </row>
    <row r="2" spans="2:11" s="87" customFormat="1" ht="48" customHeight="1" thickTop="1">
      <c r="B2" s="173" t="s">
        <v>462</v>
      </c>
      <c r="C2" s="173"/>
      <c r="D2" s="173"/>
      <c r="E2" s="173"/>
      <c r="F2" s="173"/>
      <c r="G2" s="173"/>
      <c r="H2" s="173"/>
      <c r="I2" s="173"/>
      <c r="J2" s="85"/>
      <c r="K2" s="86"/>
    </row>
    <row r="3" spans="2:11" s="87" customFormat="1" ht="38.25" customHeight="1">
      <c r="B3" s="174" t="s">
        <v>220</v>
      </c>
      <c r="C3" s="174"/>
      <c r="D3" s="174"/>
      <c r="E3" s="174"/>
      <c r="F3" s="174"/>
      <c r="G3" s="174"/>
      <c r="H3" s="174"/>
      <c r="I3" s="174"/>
      <c r="J3" s="85"/>
      <c r="K3" s="86"/>
    </row>
    <row r="4" spans="2:11" s="91" customFormat="1" ht="20" customHeight="1">
      <c r="B4" s="175" t="s">
        <v>463</v>
      </c>
      <c r="C4" s="175"/>
      <c r="D4" s="175"/>
      <c r="E4" s="175"/>
      <c r="F4" s="175"/>
      <c r="G4" s="176" t="s">
        <v>222</v>
      </c>
      <c r="H4" s="176"/>
      <c r="I4" s="88" t="e">
        <f>AVERAGE(B6:B55,D6:D55,H6:H55)</f>
        <v>#DIV/0!</v>
      </c>
      <c r="J4" s="89"/>
      <c r="K4" s="90"/>
    </row>
    <row r="5" spans="2:11" s="98" customFormat="1" ht="20" customHeight="1">
      <c r="B5" s="92" t="s">
        <v>223</v>
      </c>
      <c r="C5" s="93" t="s">
        <v>3</v>
      </c>
      <c r="D5" s="92" t="s">
        <v>223</v>
      </c>
      <c r="E5" s="93" t="s">
        <v>3</v>
      </c>
      <c r="F5" s="92" t="s">
        <v>223</v>
      </c>
      <c r="G5" s="94" t="s">
        <v>3</v>
      </c>
      <c r="H5" s="92" t="s">
        <v>223</v>
      </c>
      <c r="I5" s="95" t="s">
        <v>3</v>
      </c>
      <c r="J5" s="96"/>
      <c r="K5" s="97"/>
    </row>
    <row r="6" spans="2:11" s="87" customFormat="1" ht="18" customHeight="1">
      <c r="B6" s="99"/>
      <c r="C6" s="122" t="s">
        <v>464</v>
      </c>
      <c r="D6" s="99"/>
      <c r="E6" s="123" t="s">
        <v>465</v>
      </c>
      <c r="F6" s="99"/>
      <c r="G6" s="123" t="s">
        <v>466</v>
      </c>
      <c r="H6" s="99"/>
      <c r="I6" s="123" t="s">
        <v>467</v>
      </c>
      <c r="J6" s="101" t="s">
        <v>228</v>
      </c>
      <c r="K6" s="102">
        <f>B6</f>
        <v>0</v>
      </c>
    </row>
    <row r="7" spans="2:11" s="87" customFormat="1" ht="18" customHeight="1">
      <c r="B7" s="103"/>
      <c r="C7" s="124" t="s">
        <v>468</v>
      </c>
      <c r="D7" s="103"/>
      <c r="E7" s="125" t="s">
        <v>469</v>
      </c>
      <c r="F7" s="103"/>
      <c r="G7" s="125" t="s">
        <v>470</v>
      </c>
      <c r="H7" s="103"/>
      <c r="I7" s="125" t="s">
        <v>471</v>
      </c>
      <c r="J7" s="101" t="s">
        <v>233</v>
      </c>
      <c r="K7" s="102">
        <f t="shared" ref="K7:K41" si="0">B7</f>
        <v>0</v>
      </c>
    </row>
    <row r="8" spans="2:11" s="87" customFormat="1" ht="18" customHeight="1">
      <c r="B8" s="103"/>
      <c r="C8" s="124" t="s">
        <v>472</v>
      </c>
      <c r="D8" s="103"/>
      <c r="E8" s="125" t="s">
        <v>473</v>
      </c>
      <c r="F8" s="103"/>
      <c r="G8" s="125" t="s">
        <v>474</v>
      </c>
      <c r="H8" s="103"/>
      <c r="I8" s="125" t="s">
        <v>475</v>
      </c>
      <c r="J8" s="101" t="s">
        <v>238</v>
      </c>
      <c r="K8" s="102">
        <f t="shared" si="0"/>
        <v>0</v>
      </c>
    </row>
    <row r="9" spans="2:11" s="87" customFormat="1" ht="18" customHeight="1">
      <c r="B9" s="103"/>
      <c r="C9" s="124" t="s">
        <v>476</v>
      </c>
      <c r="D9" s="103"/>
      <c r="E9" s="125" t="s">
        <v>477</v>
      </c>
      <c r="F9" s="103"/>
      <c r="G9" s="125" t="s">
        <v>478</v>
      </c>
      <c r="H9" s="103"/>
      <c r="I9" s="125" t="s">
        <v>479</v>
      </c>
      <c r="J9" s="101" t="s">
        <v>243</v>
      </c>
      <c r="K9" s="102">
        <f t="shared" si="0"/>
        <v>0</v>
      </c>
    </row>
    <row r="10" spans="2:11" s="87" customFormat="1" ht="18" customHeight="1">
      <c r="B10" s="103"/>
      <c r="C10" s="124" t="s">
        <v>480</v>
      </c>
      <c r="D10" s="103"/>
      <c r="E10" s="125" t="s">
        <v>481</v>
      </c>
      <c r="F10" s="103"/>
      <c r="G10" s="125" t="s">
        <v>482</v>
      </c>
      <c r="H10" s="103"/>
      <c r="I10" s="125" t="s">
        <v>483</v>
      </c>
      <c r="J10" s="101"/>
      <c r="K10" s="102"/>
    </row>
    <row r="11" spans="2:11" s="87" customFormat="1" ht="18" customHeight="1">
      <c r="B11" s="103"/>
      <c r="C11" s="124" t="s">
        <v>484</v>
      </c>
      <c r="D11" s="103"/>
      <c r="E11" s="125" t="s">
        <v>485</v>
      </c>
      <c r="F11" s="103"/>
      <c r="G11" s="125" t="s">
        <v>486</v>
      </c>
      <c r="H11" s="103"/>
      <c r="I11" s="125" t="s">
        <v>487</v>
      </c>
      <c r="J11" s="101"/>
      <c r="K11" s="102"/>
    </row>
    <row r="12" spans="2:11" s="87" customFormat="1" ht="18" customHeight="1">
      <c r="B12" s="103"/>
      <c r="C12" s="124" t="s">
        <v>488</v>
      </c>
      <c r="D12" s="103"/>
      <c r="E12" s="125" t="s">
        <v>489</v>
      </c>
      <c r="F12" s="103"/>
      <c r="G12" s="125" t="s">
        <v>490</v>
      </c>
      <c r="H12" s="103"/>
      <c r="I12" s="125" t="s">
        <v>491</v>
      </c>
      <c r="J12" s="101"/>
      <c r="K12" s="102"/>
    </row>
    <row r="13" spans="2:11" s="87" customFormat="1" ht="18" customHeight="1">
      <c r="B13" s="103"/>
      <c r="C13" s="124" t="s">
        <v>492</v>
      </c>
      <c r="D13" s="103"/>
      <c r="E13" s="125" t="s">
        <v>493</v>
      </c>
      <c r="F13" s="103"/>
      <c r="G13" s="125" t="s">
        <v>494</v>
      </c>
      <c r="H13" s="103"/>
      <c r="I13" s="125" t="s">
        <v>495</v>
      </c>
      <c r="J13" s="101" t="s">
        <v>260</v>
      </c>
      <c r="K13" s="102">
        <f t="shared" si="0"/>
        <v>0</v>
      </c>
    </row>
    <row r="14" spans="2:11" s="87" customFormat="1" ht="18" customHeight="1">
      <c r="B14" s="103"/>
      <c r="C14" s="124" t="s">
        <v>496</v>
      </c>
      <c r="D14" s="103"/>
      <c r="E14" s="125" t="s">
        <v>497</v>
      </c>
      <c r="F14" s="103"/>
      <c r="G14" s="125" t="s">
        <v>498</v>
      </c>
      <c r="H14" s="103"/>
      <c r="I14" s="125" t="s">
        <v>499</v>
      </c>
      <c r="J14" s="101" t="s">
        <v>265</v>
      </c>
      <c r="K14" s="102">
        <f t="shared" si="0"/>
        <v>0</v>
      </c>
    </row>
    <row r="15" spans="2:11" s="87" customFormat="1" ht="18" customHeight="1">
      <c r="B15" s="103"/>
      <c r="C15" s="124" t="s">
        <v>500</v>
      </c>
      <c r="D15" s="103"/>
      <c r="E15" s="125" t="s">
        <v>501</v>
      </c>
      <c r="F15" s="103"/>
      <c r="G15" s="125" t="s">
        <v>502</v>
      </c>
      <c r="H15" s="103"/>
      <c r="I15" s="125" t="s">
        <v>503</v>
      </c>
      <c r="J15" s="101" t="s">
        <v>270</v>
      </c>
      <c r="K15" s="102">
        <f t="shared" si="0"/>
        <v>0</v>
      </c>
    </row>
    <row r="16" spans="2:11" s="87" customFormat="1" ht="18" customHeight="1">
      <c r="B16" s="103"/>
      <c r="C16" s="124" t="s">
        <v>504</v>
      </c>
      <c r="D16" s="103"/>
      <c r="E16" s="125" t="s">
        <v>505</v>
      </c>
      <c r="F16" s="103"/>
      <c r="G16" s="125" t="s">
        <v>506</v>
      </c>
      <c r="H16" s="103"/>
      <c r="I16" s="125" t="s">
        <v>507</v>
      </c>
      <c r="J16" s="101" t="s">
        <v>275</v>
      </c>
      <c r="K16" s="102">
        <f t="shared" si="0"/>
        <v>0</v>
      </c>
    </row>
    <row r="17" spans="2:11" s="87" customFormat="1" ht="18" customHeight="1">
      <c r="B17" s="103"/>
      <c r="C17" s="124" t="s">
        <v>508</v>
      </c>
      <c r="D17" s="103"/>
      <c r="E17" s="125" t="s">
        <v>509</v>
      </c>
      <c r="F17" s="103"/>
      <c r="G17" s="125" t="s">
        <v>510</v>
      </c>
      <c r="H17" s="103"/>
      <c r="I17" s="125" t="s">
        <v>511</v>
      </c>
      <c r="J17" s="101" t="s">
        <v>280</v>
      </c>
      <c r="K17" s="102">
        <f t="shared" si="0"/>
        <v>0</v>
      </c>
    </row>
    <row r="18" spans="2:11" s="87" customFormat="1" ht="18" customHeight="1">
      <c r="B18" s="103"/>
      <c r="C18" s="124" t="s">
        <v>512</v>
      </c>
      <c r="D18" s="103"/>
      <c r="E18" s="125" t="s">
        <v>513</v>
      </c>
      <c r="F18" s="103"/>
      <c r="G18" s="125" t="s">
        <v>514</v>
      </c>
      <c r="H18" s="103"/>
      <c r="I18" s="125" t="s">
        <v>515</v>
      </c>
      <c r="J18" s="101" t="s">
        <v>285</v>
      </c>
      <c r="K18" s="102">
        <f t="shared" si="0"/>
        <v>0</v>
      </c>
    </row>
    <row r="19" spans="2:11" s="87" customFormat="1" ht="18" customHeight="1">
      <c r="B19" s="103"/>
      <c r="C19" s="124" t="s">
        <v>516</v>
      </c>
      <c r="D19" s="103"/>
      <c r="E19" s="125" t="s">
        <v>517</v>
      </c>
      <c r="F19" s="103"/>
      <c r="G19" s="125" t="s">
        <v>518</v>
      </c>
      <c r="H19" s="103"/>
      <c r="I19" s="125" t="s">
        <v>519</v>
      </c>
      <c r="J19" s="101" t="s">
        <v>290</v>
      </c>
      <c r="K19" s="102">
        <f t="shared" si="0"/>
        <v>0</v>
      </c>
    </row>
    <row r="20" spans="2:11" s="87" customFormat="1" ht="18" customHeight="1">
      <c r="B20" s="103"/>
      <c r="C20" s="124" t="s">
        <v>520</v>
      </c>
      <c r="D20" s="103"/>
      <c r="E20" s="125" t="s">
        <v>521</v>
      </c>
      <c r="F20" s="103"/>
      <c r="G20" s="125" t="s">
        <v>522</v>
      </c>
      <c r="H20" s="103"/>
      <c r="I20" s="125" t="s">
        <v>523</v>
      </c>
      <c r="J20" s="101" t="s">
        <v>295</v>
      </c>
      <c r="K20" s="102">
        <f t="shared" si="0"/>
        <v>0</v>
      </c>
    </row>
    <row r="21" spans="2:11" s="87" customFormat="1" ht="18" customHeight="1">
      <c r="B21" s="103"/>
      <c r="C21" s="124" t="s">
        <v>524</v>
      </c>
      <c r="D21" s="103"/>
      <c r="E21" s="125" t="s">
        <v>525</v>
      </c>
      <c r="F21" s="103"/>
      <c r="G21" s="125" t="s">
        <v>526</v>
      </c>
      <c r="H21" s="103"/>
      <c r="I21" s="125" t="s">
        <v>527</v>
      </c>
      <c r="J21" s="101" t="s">
        <v>300</v>
      </c>
      <c r="K21" s="102">
        <f t="shared" si="0"/>
        <v>0</v>
      </c>
    </row>
    <row r="22" spans="2:11" s="87" customFormat="1" ht="18" customHeight="1">
      <c r="B22" s="103"/>
      <c r="C22" s="124" t="s">
        <v>528</v>
      </c>
      <c r="D22" s="103"/>
      <c r="E22" s="125" t="s">
        <v>529</v>
      </c>
      <c r="F22" s="103"/>
      <c r="G22" s="125" t="s">
        <v>734</v>
      </c>
      <c r="H22" s="103"/>
      <c r="I22" s="125" t="s">
        <v>530</v>
      </c>
      <c r="J22" s="101" t="s">
        <v>305</v>
      </c>
      <c r="K22" s="102">
        <f t="shared" si="0"/>
        <v>0</v>
      </c>
    </row>
    <row r="23" spans="2:11" s="87" customFormat="1" ht="18" customHeight="1">
      <c r="B23" s="103"/>
      <c r="C23" s="124" t="s">
        <v>531</v>
      </c>
      <c r="D23" s="103"/>
      <c r="E23" s="125" t="s">
        <v>532</v>
      </c>
      <c r="F23" s="103"/>
      <c r="G23" s="125" t="s">
        <v>533</v>
      </c>
      <c r="H23" s="103"/>
      <c r="I23" s="125" t="s">
        <v>534</v>
      </c>
      <c r="J23" s="101" t="s">
        <v>310</v>
      </c>
      <c r="K23" s="102">
        <f t="shared" si="0"/>
        <v>0</v>
      </c>
    </row>
    <row r="24" spans="2:11" s="87" customFormat="1" ht="18" customHeight="1">
      <c r="B24" s="103"/>
      <c r="C24" s="124" t="s">
        <v>535</v>
      </c>
      <c r="D24" s="103"/>
      <c r="E24" s="125" t="s">
        <v>536</v>
      </c>
      <c r="F24" s="103"/>
      <c r="G24" s="125" t="s">
        <v>537</v>
      </c>
      <c r="H24" s="103"/>
      <c r="I24" s="125" t="s">
        <v>538</v>
      </c>
      <c r="J24" s="101"/>
      <c r="K24" s="102"/>
    </row>
    <row r="25" spans="2:11" s="87" customFormat="1" ht="18" customHeight="1">
      <c r="B25" s="103"/>
      <c r="C25" s="124" t="s">
        <v>539</v>
      </c>
      <c r="D25" s="103"/>
      <c r="E25" s="125" t="s">
        <v>540</v>
      </c>
      <c r="F25" s="103"/>
      <c r="G25" s="125" t="s">
        <v>541</v>
      </c>
      <c r="H25" s="103"/>
      <c r="I25" s="125" t="s">
        <v>542</v>
      </c>
      <c r="J25" s="101" t="s">
        <v>319</v>
      </c>
      <c r="K25" s="102">
        <f t="shared" si="0"/>
        <v>0</v>
      </c>
    </row>
    <row r="26" spans="2:11" s="87" customFormat="1" ht="18" customHeight="1">
      <c r="B26" s="103"/>
      <c r="C26" s="124" t="s">
        <v>543</v>
      </c>
      <c r="D26" s="103"/>
      <c r="E26" s="125" t="s">
        <v>544</v>
      </c>
      <c r="F26" s="103"/>
      <c r="G26" s="125" t="s">
        <v>545</v>
      </c>
      <c r="H26" s="103"/>
      <c r="I26" s="125" t="s">
        <v>546</v>
      </c>
      <c r="J26" s="101" t="s">
        <v>324</v>
      </c>
      <c r="K26" s="102">
        <f t="shared" si="0"/>
        <v>0</v>
      </c>
    </row>
    <row r="27" spans="2:11" s="87" customFormat="1" ht="18" customHeight="1">
      <c r="B27" s="103"/>
      <c r="C27" s="124" t="s">
        <v>547</v>
      </c>
      <c r="D27" s="103"/>
      <c r="E27" s="125" t="s">
        <v>548</v>
      </c>
      <c r="F27" s="103"/>
      <c r="G27" s="125" t="s">
        <v>549</v>
      </c>
      <c r="H27" s="103"/>
      <c r="I27" s="125" t="s">
        <v>550</v>
      </c>
      <c r="J27" s="101" t="s">
        <v>329</v>
      </c>
      <c r="K27" s="102">
        <f t="shared" si="0"/>
        <v>0</v>
      </c>
    </row>
    <row r="28" spans="2:11" s="87" customFormat="1" ht="18" customHeight="1">
      <c r="B28" s="103"/>
      <c r="C28" s="124" t="s">
        <v>551</v>
      </c>
      <c r="D28" s="103"/>
      <c r="E28" s="125" t="s">
        <v>552</v>
      </c>
      <c r="F28" s="103"/>
      <c r="G28" s="125" t="s">
        <v>553</v>
      </c>
      <c r="H28" s="103"/>
      <c r="I28" s="125" t="s">
        <v>554</v>
      </c>
      <c r="J28" s="101" t="s">
        <v>334</v>
      </c>
      <c r="K28" s="102">
        <f t="shared" si="0"/>
        <v>0</v>
      </c>
    </row>
    <row r="29" spans="2:11" s="87" customFormat="1" ht="18" customHeight="1">
      <c r="B29" s="103"/>
      <c r="C29" s="124" t="s">
        <v>555</v>
      </c>
      <c r="D29" s="103"/>
      <c r="E29" s="125" t="s">
        <v>556</v>
      </c>
      <c r="F29" s="103"/>
      <c r="G29" s="125" t="s">
        <v>557</v>
      </c>
      <c r="H29" s="103"/>
      <c r="I29" s="125" t="s">
        <v>558</v>
      </c>
      <c r="J29" s="101" t="s">
        <v>339</v>
      </c>
      <c r="K29" s="102">
        <f t="shared" si="0"/>
        <v>0</v>
      </c>
    </row>
    <row r="30" spans="2:11" s="87" customFormat="1" ht="18" customHeight="1">
      <c r="B30" s="103"/>
      <c r="C30" s="124" t="s">
        <v>559</v>
      </c>
      <c r="D30" s="103"/>
      <c r="E30" s="125" t="s">
        <v>560</v>
      </c>
      <c r="F30" s="103"/>
      <c r="G30" s="125" t="s">
        <v>561</v>
      </c>
      <c r="H30" s="103"/>
      <c r="I30" s="125" t="s">
        <v>562</v>
      </c>
      <c r="J30" s="101" t="s">
        <v>344</v>
      </c>
      <c r="K30" s="102">
        <f t="shared" si="0"/>
        <v>0</v>
      </c>
    </row>
    <row r="31" spans="2:11" s="87" customFormat="1" ht="18" customHeight="1">
      <c r="B31" s="103"/>
      <c r="C31" s="124" t="s">
        <v>563</v>
      </c>
      <c r="D31" s="103"/>
      <c r="E31" s="125" t="s">
        <v>564</v>
      </c>
      <c r="F31" s="103"/>
      <c r="G31" s="125" t="s">
        <v>565</v>
      </c>
      <c r="H31" s="103"/>
      <c r="I31" s="125" t="s">
        <v>566</v>
      </c>
      <c r="J31" s="101" t="s">
        <v>349</v>
      </c>
      <c r="K31" s="102">
        <f t="shared" si="0"/>
        <v>0</v>
      </c>
    </row>
    <row r="32" spans="2:11" s="87" customFormat="1" ht="18" customHeight="1">
      <c r="B32" s="103"/>
      <c r="C32" s="124" t="s">
        <v>567</v>
      </c>
      <c r="D32" s="103"/>
      <c r="E32" s="125" t="s">
        <v>568</v>
      </c>
      <c r="F32" s="103"/>
      <c r="G32" s="125" t="s">
        <v>569</v>
      </c>
      <c r="H32" s="103"/>
      <c r="I32" s="125" t="s">
        <v>570</v>
      </c>
      <c r="J32" s="101" t="s">
        <v>354</v>
      </c>
      <c r="K32" s="102">
        <f t="shared" si="0"/>
        <v>0</v>
      </c>
    </row>
    <row r="33" spans="2:11" s="87" customFormat="1" ht="18" customHeight="1">
      <c r="B33" s="103"/>
      <c r="C33" s="124" t="s">
        <v>571</v>
      </c>
      <c r="D33" s="103"/>
      <c r="E33" s="125" t="s">
        <v>572</v>
      </c>
      <c r="F33" s="103"/>
      <c r="G33" s="125" t="s">
        <v>573</v>
      </c>
      <c r="H33" s="103"/>
      <c r="I33" s="125" t="s">
        <v>574</v>
      </c>
      <c r="J33" s="101"/>
      <c r="K33" s="102"/>
    </row>
    <row r="34" spans="2:11" s="87" customFormat="1" ht="18" customHeight="1">
      <c r="B34" s="103"/>
      <c r="C34" s="124" t="s">
        <v>575</v>
      </c>
      <c r="D34" s="103"/>
      <c r="E34" s="125" t="s">
        <v>576</v>
      </c>
      <c r="F34" s="103"/>
      <c r="G34" s="125" t="s">
        <v>577</v>
      </c>
      <c r="H34" s="103"/>
      <c r="I34" s="125" t="s">
        <v>578</v>
      </c>
      <c r="J34" s="101" t="s">
        <v>363</v>
      </c>
      <c r="K34" s="102">
        <f t="shared" si="0"/>
        <v>0</v>
      </c>
    </row>
    <row r="35" spans="2:11" s="87" customFormat="1" ht="18" customHeight="1">
      <c r="B35" s="103"/>
      <c r="C35" s="124" t="s">
        <v>579</v>
      </c>
      <c r="D35" s="103"/>
      <c r="E35" s="125" t="s">
        <v>580</v>
      </c>
      <c r="F35" s="103"/>
      <c r="G35" s="125" t="s">
        <v>581</v>
      </c>
      <c r="H35" s="103"/>
      <c r="I35" s="125" t="s">
        <v>582</v>
      </c>
      <c r="J35" s="101"/>
      <c r="K35" s="102"/>
    </row>
    <row r="36" spans="2:11" s="87" customFormat="1" ht="18" customHeight="1">
      <c r="B36" s="103"/>
      <c r="C36" s="124" t="s">
        <v>583</v>
      </c>
      <c r="D36" s="103"/>
      <c r="E36" s="125" t="s">
        <v>584</v>
      </c>
      <c r="F36" s="103"/>
      <c r="G36" s="125" t="s">
        <v>585</v>
      </c>
      <c r="H36" s="103"/>
      <c r="I36" s="125" t="s">
        <v>586</v>
      </c>
      <c r="J36" s="101" t="s">
        <v>372</v>
      </c>
      <c r="K36" s="102">
        <f t="shared" si="0"/>
        <v>0</v>
      </c>
    </row>
    <row r="37" spans="2:11" s="87" customFormat="1" ht="18" customHeight="1">
      <c r="B37" s="103"/>
      <c r="C37" s="125" t="s">
        <v>587</v>
      </c>
      <c r="D37" s="103"/>
      <c r="E37" s="125" t="s">
        <v>588</v>
      </c>
      <c r="F37" s="103"/>
      <c r="G37" s="125" t="s">
        <v>589</v>
      </c>
      <c r="H37" s="103"/>
      <c r="I37" s="125" t="s">
        <v>590</v>
      </c>
      <c r="J37" s="101" t="s">
        <v>377</v>
      </c>
      <c r="K37" s="102">
        <f t="shared" si="0"/>
        <v>0</v>
      </c>
    </row>
    <row r="38" spans="2:11" s="87" customFormat="1" ht="18" customHeight="1">
      <c r="B38" s="103"/>
      <c r="C38" s="125" t="s">
        <v>591</v>
      </c>
      <c r="D38" s="103"/>
      <c r="E38" s="125" t="s">
        <v>592</v>
      </c>
      <c r="F38" s="103"/>
      <c r="G38" s="125" t="s">
        <v>593</v>
      </c>
      <c r="H38" s="103"/>
      <c r="I38" s="125" t="s">
        <v>594</v>
      </c>
      <c r="J38" s="101" t="s">
        <v>192</v>
      </c>
      <c r="K38" s="102">
        <f t="shared" si="0"/>
        <v>0</v>
      </c>
    </row>
    <row r="39" spans="2:11" s="87" customFormat="1" ht="18" customHeight="1">
      <c r="B39" s="103"/>
      <c r="C39" s="125" t="s">
        <v>595</v>
      </c>
      <c r="D39" s="103"/>
      <c r="E39" s="125" t="s">
        <v>596</v>
      </c>
      <c r="F39" s="103"/>
      <c r="G39" s="125" t="s">
        <v>597</v>
      </c>
      <c r="H39" s="103"/>
      <c r="I39" s="125" t="s">
        <v>598</v>
      </c>
      <c r="J39" s="101" t="s">
        <v>386</v>
      </c>
      <c r="K39" s="102">
        <f t="shared" si="0"/>
        <v>0</v>
      </c>
    </row>
    <row r="40" spans="2:11" s="87" customFormat="1" ht="18" customHeight="1">
      <c r="B40" s="103"/>
      <c r="C40" s="125" t="s">
        <v>599</v>
      </c>
      <c r="D40" s="103"/>
      <c r="E40" s="125" t="s">
        <v>600</v>
      </c>
      <c r="F40" s="103"/>
      <c r="G40" s="125" t="s">
        <v>601</v>
      </c>
      <c r="H40" s="103"/>
      <c r="I40" s="125" t="s">
        <v>602</v>
      </c>
      <c r="J40" s="101" t="s">
        <v>391</v>
      </c>
      <c r="K40" s="102">
        <f t="shared" si="0"/>
        <v>0</v>
      </c>
    </row>
    <row r="41" spans="2:11" s="87" customFormat="1" ht="18" customHeight="1">
      <c r="B41" s="103"/>
      <c r="C41" s="125" t="s">
        <v>603</v>
      </c>
      <c r="D41" s="103"/>
      <c r="E41" s="125" t="s">
        <v>604</v>
      </c>
      <c r="F41" s="103"/>
      <c r="G41" s="125" t="s">
        <v>605</v>
      </c>
      <c r="H41" s="103"/>
      <c r="I41" s="125" t="s">
        <v>606</v>
      </c>
      <c r="J41" s="101" t="s">
        <v>396</v>
      </c>
      <c r="K41" s="102">
        <f t="shared" si="0"/>
        <v>0</v>
      </c>
    </row>
    <row r="42" spans="2:11" s="87" customFormat="1" ht="18" customHeight="1">
      <c r="B42" s="103"/>
      <c r="C42" s="125" t="s">
        <v>607</v>
      </c>
      <c r="D42" s="103"/>
      <c r="E42" s="125" t="s">
        <v>608</v>
      </c>
      <c r="F42" s="103"/>
      <c r="G42" s="125" t="s">
        <v>609</v>
      </c>
      <c r="H42" s="103"/>
      <c r="I42" s="125" t="s">
        <v>610</v>
      </c>
      <c r="J42" s="101"/>
      <c r="K42" s="102"/>
    </row>
    <row r="43" spans="2:11" s="87" customFormat="1" ht="18" customHeight="1">
      <c r="B43" s="103"/>
      <c r="C43" s="125" t="s">
        <v>611</v>
      </c>
      <c r="D43" s="103"/>
      <c r="E43" s="125" t="s">
        <v>612</v>
      </c>
      <c r="F43" s="103"/>
      <c r="G43" s="125" t="s">
        <v>613</v>
      </c>
      <c r="H43" s="103"/>
      <c r="I43" s="125" t="s">
        <v>614</v>
      </c>
      <c r="J43" s="101"/>
      <c r="K43" s="102"/>
    </row>
    <row r="44" spans="2:11" s="87" customFormat="1" ht="18" customHeight="1">
      <c r="B44" s="103"/>
      <c r="C44" s="125" t="s">
        <v>615</v>
      </c>
      <c r="D44" s="103"/>
      <c r="E44" s="125" t="s">
        <v>616</v>
      </c>
      <c r="F44" s="103"/>
      <c r="G44" s="125" t="s">
        <v>617</v>
      </c>
      <c r="H44" s="103"/>
      <c r="I44" s="125" t="s">
        <v>618</v>
      </c>
      <c r="J44" s="101"/>
      <c r="K44" s="102"/>
    </row>
    <row r="45" spans="2:11" s="87" customFormat="1" ht="18" customHeight="1">
      <c r="B45" s="103"/>
      <c r="C45" s="125" t="s">
        <v>619</v>
      </c>
      <c r="D45" s="103"/>
      <c r="E45" s="125" t="s">
        <v>620</v>
      </c>
      <c r="F45" s="103"/>
      <c r="G45" s="125" t="s">
        <v>621</v>
      </c>
      <c r="H45" s="103"/>
      <c r="I45" s="125" t="s">
        <v>622</v>
      </c>
      <c r="J45" s="101"/>
      <c r="K45" s="102"/>
    </row>
    <row r="46" spans="2:11" s="87" customFormat="1" ht="18" customHeight="1">
      <c r="B46" s="103"/>
      <c r="C46" s="125" t="s">
        <v>623</v>
      </c>
      <c r="D46" s="103"/>
      <c r="E46" s="125" t="s">
        <v>624</v>
      </c>
      <c r="F46" s="103"/>
      <c r="G46" s="125" t="s">
        <v>625</v>
      </c>
      <c r="H46" s="103"/>
      <c r="I46" s="125" t="s">
        <v>626</v>
      </c>
      <c r="J46" s="101"/>
      <c r="K46" s="102"/>
    </row>
    <row r="47" spans="2:11" s="87" customFormat="1" ht="18" customHeight="1">
      <c r="B47" s="103"/>
      <c r="C47" s="125" t="s">
        <v>627</v>
      </c>
      <c r="D47" s="103"/>
      <c r="E47" s="125" t="s">
        <v>628</v>
      </c>
      <c r="F47" s="103"/>
      <c r="G47" s="125" t="s">
        <v>629</v>
      </c>
      <c r="H47" s="103"/>
      <c r="I47" s="125" t="s">
        <v>630</v>
      </c>
      <c r="J47" s="101"/>
      <c r="K47" s="102"/>
    </row>
    <row r="48" spans="2:11" s="87" customFormat="1" ht="18" customHeight="1">
      <c r="B48" s="103"/>
      <c r="C48" s="125" t="s">
        <v>631</v>
      </c>
      <c r="D48" s="103"/>
      <c r="E48" s="125" t="s">
        <v>632</v>
      </c>
      <c r="F48" s="103"/>
      <c r="G48" s="125" t="s">
        <v>633</v>
      </c>
      <c r="H48" s="103"/>
      <c r="I48" s="125" t="s">
        <v>634</v>
      </c>
      <c r="J48" s="101"/>
      <c r="K48" s="102"/>
    </row>
    <row r="49" spans="2:11" s="87" customFormat="1" ht="18" customHeight="1">
      <c r="B49" s="103"/>
      <c r="C49" s="125" t="s">
        <v>635</v>
      </c>
      <c r="D49" s="103"/>
      <c r="E49" s="125" t="s">
        <v>636</v>
      </c>
      <c r="F49" s="103"/>
      <c r="G49" s="125" t="s">
        <v>637</v>
      </c>
      <c r="H49" s="103"/>
      <c r="I49" s="125" t="s">
        <v>638</v>
      </c>
      <c r="J49" s="101"/>
      <c r="K49" s="102"/>
    </row>
    <row r="50" spans="2:11" s="87" customFormat="1" ht="18" customHeight="1">
      <c r="B50" s="103"/>
      <c r="C50" s="125" t="s">
        <v>639</v>
      </c>
      <c r="D50" s="103"/>
      <c r="E50" s="125" t="s">
        <v>640</v>
      </c>
      <c r="F50" s="103"/>
      <c r="G50" s="125" t="s">
        <v>641</v>
      </c>
      <c r="H50" s="103"/>
      <c r="I50" s="125" t="s">
        <v>642</v>
      </c>
      <c r="J50" s="101"/>
      <c r="K50" s="102"/>
    </row>
    <row r="51" spans="2:11" s="87" customFormat="1" ht="18" customHeight="1">
      <c r="B51" s="103"/>
      <c r="C51" s="125" t="s">
        <v>643</v>
      </c>
      <c r="D51" s="103"/>
      <c r="E51" s="125" t="s">
        <v>644</v>
      </c>
      <c r="F51" s="103"/>
      <c r="G51" s="125" t="s">
        <v>645</v>
      </c>
      <c r="H51" s="103"/>
      <c r="I51" s="125" t="s">
        <v>646</v>
      </c>
      <c r="J51" s="101"/>
      <c r="K51" s="102"/>
    </row>
    <row r="52" spans="2:11" s="87" customFormat="1" ht="18" customHeight="1">
      <c r="B52" s="103"/>
      <c r="C52" s="125" t="s">
        <v>647</v>
      </c>
      <c r="D52" s="103"/>
      <c r="E52" s="125" t="s">
        <v>648</v>
      </c>
      <c r="F52" s="103"/>
      <c r="G52" s="125" t="s">
        <v>649</v>
      </c>
      <c r="H52" s="103"/>
      <c r="I52" s="125" t="s">
        <v>650</v>
      </c>
      <c r="J52" s="101"/>
      <c r="K52" s="102"/>
    </row>
    <row r="53" spans="2:11" s="87" customFormat="1" ht="18" customHeight="1">
      <c r="B53" s="103"/>
      <c r="C53" s="125" t="s">
        <v>651</v>
      </c>
      <c r="D53" s="103"/>
      <c r="E53" s="125" t="s">
        <v>652</v>
      </c>
      <c r="F53" s="103"/>
      <c r="G53" s="125" t="s">
        <v>653</v>
      </c>
      <c r="H53" s="103"/>
      <c r="I53" s="125" t="s">
        <v>654</v>
      </c>
      <c r="J53" s="101"/>
      <c r="K53" s="102"/>
    </row>
    <row r="54" spans="2:11" s="87" customFormat="1" ht="18" customHeight="1">
      <c r="B54" s="103"/>
      <c r="C54" s="125" t="s">
        <v>655</v>
      </c>
      <c r="D54" s="103"/>
      <c r="E54" s="125" t="s">
        <v>656</v>
      </c>
      <c r="F54" s="103"/>
      <c r="G54" s="125" t="s">
        <v>657</v>
      </c>
      <c r="H54" s="103"/>
      <c r="I54" s="125" t="s">
        <v>658</v>
      </c>
      <c r="J54" s="101"/>
      <c r="K54" s="102"/>
    </row>
    <row r="55" spans="2:11" s="87" customFormat="1" ht="18" customHeight="1">
      <c r="B55" s="103"/>
      <c r="C55" s="125" t="s">
        <v>659</v>
      </c>
      <c r="D55" s="103"/>
      <c r="E55" s="125" t="s">
        <v>660</v>
      </c>
      <c r="F55" s="103"/>
      <c r="G55" s="125" t="s">
        <v>661</v>
      </c>
      <c r="H55" s="103"/>
      <c r="I55" s="125" t="s">
        <v>662</v>
      </c>
      <c r="J55" s="101"/>
      <c r="K55" s="102"/>
    </row>
    <row r="56" spans="2:11" s="87" customFormat="1" ht="18" customHeight="1">
      <c r="B56" s="105"/>
      <c r="C56" s="106"/>
      <c r="D56" s="107"/>
      <c r="E56" s="107"/>
      <c r="F56" s="107"/>
      <c r="G56" s="107"/>
      <c r="H56" s="107"/>
      <c r="I56" s="107"/>
      <c r="J56" s="101"/>
      <c r="K56" s="102"/>
    </row>
    <row r="57" spans="2:11" s="111" customFormat="1" ht="24" customHeight="1">
      <c r="B57" s="108" t="s">
        <v>663</v>
      </c>
      <c r="C57" s="108"/>
      <c r="D57" s="108"/>
      <c r="E57" s="108"/>
      <c r="F57" s="108"/>
      <c r="G57" s="109" t="s">
        <v>454</v>
      </c>
      <c r="H57" s="108"/>
      <c r="I57" s="109" t="s">
        <v>455</v>
      </c>
      <c r="J57" s="110"/>
      <c r="K57" s="110"/>
    </row>
    <row r="58" spans="2:11" s="112" customFormat="1" ht="7.5" customHeight="1">
      <c r="J58" s="113"/>
      <c r="K58" s="113"/>
    </row>
    <row r="59" spans="2:11" s="112" customFormat="1" ht="15">
      <c r="B59" s="114" t="s">
        <v>664</v>
      </c>
      <c r="C59" s="114"/>
      <c r="D59" s="114"/>
      <c r="E59" s="114"/>
      <c r="F59" s="114"/>
      <c r="G59" s="115">
        <f>COUNTIF(B6:B55, "=0%")+ COUNTIF(D6:D55, "=0%")+ COUNTIF(F6:F55, "=0%")+ COUNTIF(H6:H55, "=0%")</f>
        <v>0</v>
      </c>
      <c r="H59" s="116"/>
      <c r="I59" s="117">
        <f>G59/200</f>
        <v>0</v>
      </c>
      <c r="J59" s="113"/>
      <c r="K59" s="113"/>
    </row>
    <row r="60" spans="2:11" s="112" customFormat="1" ht="7.5" customHeight="1">
      <c r="G60" s="118"/>
      <c r="H60" s="118"/>
      <c r="I60" s="119"/>
      <c r="J60" s="113"/>
      <c r="K60" s="113"/>
    </row>
    <row r="61" spans="2:11" s="112" customFormat="1" ht="15">
      <c r="B61" s="114" t="s">
        <v>665</v>
      </c>
      <c r="C61" s="114"/>
      <c r="D61" s="114"/>
      <c r="E61" s="114"/>
      <c r="F61" s="114"/>
      <c r="G61" s="115">
        <f>COUNTIFS(B6:B55, "&gt;0%", B6:B55, "&lt;26%")+COUNTIFS(D6:D55, "&gt;0%", D6:D55, "&lt;26%")+COUNTIFS(F6:F55, "&gt;0%", F6:F55, "&lt;26%")+COUNTIFS(H6:H55, "&gt;0%", H6:H55, "&lt;26%")</f>
        <v>0</v>
      </c>
      <c r="H61" s="116"/>
      <c r="I61" s="117">
        <f>G61/200</f>
        <v>0</v>
      </c>
      <c r="J61" s="113"/>
      <c r="K61" s="113"/>
    </row>
    <row r="62" spans="2:11" s="112" customFormat="1" ht="6.75" customHeight="1">
      <c r="G62" s="118"/>
      <c r="H62" s="118"/>
      <c r="I62" s="119"/>
      <c r="J62" s="113"/>
      <c r="K62" s="113"/>
    </row>
    <row r="63" spans="2:11" s="112" customFormat="1" ht="15">
      <c r="B63" s="114" t="s">
        <v>666</v>
      </c>
      <c r="C63" s="114"/>
      <c r="D63" s="114"/>
      <c r="E63" s="114"/>
      <c r="F63" s="114"/>
      <c r="G63" s="115">
        <f>COUNTIFS(B6:B55, "&gt;24%", B6:B55, "&lt;51%")+COUNTIFS(D6:D55, "&gt;24%", D6:D55, "&lt;51%")+COUNTIFS(F6:F55, "&gt;24%", F6:F55, "&lt;51%")+COUNTIFS(H6:H55, "&gt;24%", H6:H55, "&lt;51%")</f>
        <v>0</v>
      </c>
      <c r="H63" s="115"/>
      <c r="I63" s="117">
        <f>G63/200</f>
        <v>0</v>
      </c>
      <c r="J63" s="113"/>
      <c r="K63" s="113"/>
    </row>
    <row r="64" spans="2:11" s="112" customFormat="1" ht="6" customHeight="1">
      <c r="G64" s="120"/>
      <c r="H64" s="120"/>
      <c r="I64" s="119"/>
      <c r="J64" s="113"/>
      <c r="K64" s="113"/>
    </row>
    <row r="65" spans="2:11" s="112" customFormat="1" ht="15">
      <c r="B65" s="114" t="s">
        <v>667</v>
      </c>
      <c r="C65" s="114"/>
      <c r="D65" s="114"/>
      <c r="E65" s="114"/>
      <c r="F65" s="114"/>
      <c r="G65" s="115">
        <f>COUNTIFS(B6:B55, "&gt;50%", B6:B55, "&lt;76%")+COUNTIFS(D6:D55, "&gt;50%", D6:D55, "&lt;76%")+COUNTIFS(F6:F55, "&gt;50%", F6:F55, "&lt;76%")+COUNTIFS(H6:H55, "&gt;50%", H6:H55, "&lt;76%")</f>
        <v>0</v>
      </c>
      <c r="H65" s="115"/>
      <c r="I65" s="117">
        <f>G65/200</f>
        <v>0</v>
      </c>
      <c r="J65" s="113"/>
      <c r="K65" s="113"/>
    </row>
    <row r="66" spans="2:11" s="112" customFormat="1" ht="7.5" customHeight="1">
      <c r="G66" s="118"/>
      <c r="H66" s="118"/>
      <c r="I66" s="119"/>
      <c r="J66" s="113"/>
      <c r="K66" s="113"/>
    </row>
    <row r="67" spans="2:11" s="112" customFormat="1" ht="15">
      <c r="B67" s="114" t="s">
        <v>668</v>
      </c>
      <c r="C67" s="114"/>
      <c r="D67" s="114"/>
      <c r="E67" s="114"/>
      <c r="F67" s="114"/>
      <c r="G67" s="115">
        <f>COUNTIF(B6:B55, "&gt;75%")+COUNTIF(D6:D55, "&gt;75%")+COUNTIF(F6:F55, "&gt;75%")+COUNTIF(H6:H55, "&gt;75%")</f>
        <v>0</v>
      </c>
      <c r="H67" s="116"/>
      <c r="I67" s="117">
        <f>G67/200</f>
        <v>0</v>
      </c>
      <c r="J67" s="113"/>
      <c r="K67" s="113"/>
    </row>
    <row r="68" spans="2:11" ht="17">
      <c r="B68" s="121"/>
      <c r="C68" s="121"/>
      <c r="D68" s="121"/>
      <c r="E68" s="121"/>
      <c r="F68" s="121"/>
      <c r="G68" s="121"/>
      <c r="H68" s="121"/>
      <c r="I68" s="121"/>
    </row>
  </sheetData>
  <sheetProtection password="CFC0" sheet="1" objects="1" scenarios="1"/>
  <mergeCells count="5">
    <mergeCell ref="B1:I1"/>
    <mergeCell ref="B2:I2"/>
    <mergeCell ref="B3:I3"/>
    <mergeCell ref="B4:F4"/>
    <mergeCell ref="G4:H4"/>
  </mergeCells>
  <conditionalFormatting sqref="B56">
    <cfRule type="dataBar" priority="3">
      <dataBar>
        <cfvo type="min"/>
        <cfvo type="max"/>
        <color theme="0" tint="-0.14999847407452621"/>
      </dataBar>
    </cfRule>
  </conditionalFormatting>
  <conditionalFormatting sqref="C13 B6:B55 D6:D55 F6:F55 H6:H55">
    <cfRule type="top10" dxfId="3" priority="2" rank="10"/>
  </conditionalFormatting>
  <conditionalFormatting sqref="B6:B55 D6:D55 F6:F55 H6:H55">
    <cfRule type="dataBar" priority="1">
      <dataBar>
        <cfvo type="min"/>
        <cfvo type="max"/>
        <color theme="0" tint="-0.14999847407452621"/>
      </dataBar>
    </cfRule>
  </conditionalFormatting>
  <printOptions horizontalCentered="1"/>
  <pageMargins left="0.75000000000000011" right="0.75000000000000011" top="1" bottom="1" header="0.5" footer="0.5"/>
  <pageSetup paperSize="9" orientation="landscape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showGridLines="0" zoomScale="125" zoomScaleNormal="125" zoomScalePageLayoutView="125" workbookViewId="0"/>
  </sheetViews>
  <sheetFormatPr baseColWidth="10" defaultColWidth="8.83203125" defaultRowHeight="12" x14ac:dyDescent="0"/>
  <cols>
    <col min="1" max="1" width="131" customWidth="1"/>
  </cols>
  <sheetData>
    <row r="1" spans="1:1" ht="17">
      <c r="A1" s="78" t="s">
        <v>211</v>
      </c>
    </row>
    <row r="2" spans="1:1" ht="6.75" customHeight="1"/>
    <row r="3" spans="1:1" ht="13">
      <c r="A3" s="76" t="s">
        <v>210</v>
      </c>
    </row>
    <row r="4" spans="1:1" ht="13">
      <c r="A4" s="77" t="s">
        <v>217</v>
      </c>
    </row>
    <row r="5" spans="1:1" ht="6.75" customHeight="1">
      <c r="A5" s="75"/>
    </row>
    <row r="6" spans="1:1" ht="13">
      <c r="A6" s="76" t="s">
        <v>212</v>
      </c>
    </row>
    <row r="7" spans="1:1" ht="13">
      <c r="A7" s="77" t="s">
        <v>217</v>
      </c>
    </row>
    <row r="9" spans="1:1" ht="18">
      <c r="A9" s="79" t="s">
        <v>213</v>
      </c>
    </row>
    <row r="10" spans="1:1" ht="18">
      <c r="A10" s="79" t="s">
        <v>214</v>
      </c>
    </row>
    <row r="11" spans="1:1" ht="18">
      <c r="A11" s="79" t="s">
        <v>215</v>
      </c>
    </row>
    <row r="12" spans="1:1" ht="18">
      <c r="A12" s="79" t="s">
        <v>216</v>
      </c>
    </row>
  </sheetData>
  <sheetProtection password="CFC0" sheet="1" objects="1" scenarios="1"/>
  <pageMargins left="0.511811024" right="0.511811024" top="0.78740157499999996" bottom="0.78740157499999996" header="0.31496062000000002" footer="0.31496062000000002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0"/>
  <sheetViews>
    <sheetView showGridLines="0" zoomScale="125" zoomScaleNormal="125" zoomScalePageLayoutView="125" workbookViewId="0">
      <selection sqref="A1:Y1"/>
    </sheetView>
  </sheetViews>
  <sheetFormatPr baseColWidth="10" defaultRowHeight="12" x14ac:dyDescent="0"/>
  <cols>
    <col min="1" max="6" width="3.6640625" style="126" customWidth="1"/>
    <col min="7" max="7" width="3" style="126" customWidth="1"/>
    <col min="8" max="12" width="3.6640625" style="126" customWidth="1"/>
    <col min="13" max="13" width="4.1640625" style="126" customWidth="1"/>
    <col min="14" max="18" width="3.6640625" style="126" customWidth="1"/>
    <col min="19" max="19" width="3.83203125" style="126" customWidth="1"/>
    <col min="20" max="25" width="3.6640625" style="126" customWidth="1"/>
    <col min="26" max="26" width="2.5" style="126" customWidth="1"/>
    <col min="27" max="35" width="3.6640625" style="126" customWidth="1"/>
    <col min="36" max="16384" width="10.83203125" style="126"/>
  </cols>
  <sheetData>
    <row r="1" spans="1:25" ht="20" customHeight="1">
      <c r="A1" s="177" t="s">
        <v>669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</row>
    <row r="3" spans="1:25" ht="30" customHeight="1">
      <c r="A3" s="178" t="s">
        <v>670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1:25" ht="30" customHeight="1">
      <c r="A4" s="179" t="s">
        <v>677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</row>
    <row r="5" spans="1:25" ht="11" customHeight="1"/>
    <row r="6" spans="1:25">
      <c r="A6" s="127" t="s">
        <v>199</v>
      </c>
    </row>
    <row r="7" spans="1:25" ht="34" customHeight="1">
      <c r="A7" s="178" t="s">
        <v>678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</row>
    <row r="8" spans="1:25" ht="16" customHeight="1" thickBot="1">
      <c r="A8" s="128" t="s">
        <v>679</v>
      </c>
    </row>
    <row r="9" spans="1:25" ht="13" thickBot="1">
      <c r="A9" s="129"/>
      <c r="B9" s="126" t="s">
        <v>1</v>
      </c>
      <c r="I9" s="129"/>
      <c r="J9" s="126" t="s">
        <v>2</v>
      </c>
    </row>
    <row r="10" spans="1:25" ht="17" customHeight="1">
      <c r="A10" s="130" t="s">
        <v>676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</row>
    <row r="11" spans="1:25" ht="13" thickBot="1"/>
    <row r="12" spans="1:25" ht="13" thickBot="1">
      <c r="A12" s="129"/>
      <c r="B12" s="126" t="s">
        <v>9</v>
      </c>
      <c r="I12" s="129"/>
      <c r="J12" s="126" t="s">
        <v>10</v>
      </c>
    </row>
    <row r="13" spans="1:25" ht="18" customHeight="1">
      <c r="A13" s="130" t="s">
        <v>676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</row>
    <row r="14" spans="1:25" ht="13" thickBot="1"/>
    <row r="15" spans="1:25" ht="13" thickBot="1">
      <c r="A15" s="129"/>
      <c r="B15" s="126" t="s">
        <v>11</v>
      </c>
      <c r="K15" s="129"/>
      <c r="L15" s="126" t="s">
        <v>671</v>
      </c>
    </row>
    <row r="16" spans="1:25" ht="18" customHeight="1">
      <c r="A16" s="130" t="s">
        <v>676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</row>
    <row r="17" spans="1:25" ht="13" thickBot="1"/>
    <row r="18" spans="1:25" ht="13" thickBot="1">
      <c r="A18" s="129"/>
      <c r="B18" s="126" t="s">
        <v>17</v>
      </c>
      <c r="L18" s="129"/>
      <c r="M18" s="126" t="s">
        <v>18</v>
      </c>
    </row>
    <row r="19" spans="1:25" ht="19" customHeight="1">
      <c r="A19" s="130" t="s">
        <v>676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</row>
    <row r="20" spans="1:25" ht="13" thickBot="1"/>
    <row r="21" spans="1:25" ht="13" thickBot="1">
      <c r="A21" s="129"/>
      <c r="B21" s="126" t="s">
        <v>672</v>
      </c>
      <c r="I21" s="129"/>
      <c r="J21" s="126" t="s">
        <v>730</v>
      </c>
    </row>
    <row r="22" spans="1:25" ht="17" customHeight="1">
      <c r="A22" s="130" t="s">
        <v>676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</row>
    <row r="23" spans="1:25" ht="13" thickBot="1"/>
    <row r="24" spans="1:25" ht="13" thickBot="1">
      <c r="A24" s="129"/>
      <c r="B24" s="126" t="s">
        <v>673</v>
      </c>
      <c r="I24" s="129"/>
      <c r="J24" s="126" t="s">
        <v>674</v>
      </c>
      <c r="Q24" s="129"/>
      <c r="R24" s="126" t="s">
        <v>675</v>
      </c>
    </row>
    <row r="25" spans="1:25" ht="18" customHeight="1">
      <c r="A25" s="130" t="s">
        <v>676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</row>
    <row r="27" spans="1:25" ht="16" thickBot="1">
      <c r="A27" s="128" t="s">
        <v>680</v>
      </c>
    </row>
    <row r="28" spans="1:25" ht="13" thickBot="1">
      <c r="A28" s="129"/>
      <c r="B28" s="126" t="s">
        <v>681</v>
      </c>
      <c r="J28" s="129"/>
      <c r="K28" s="126" t="s">
        <v>731</v>
      </c>
    </row>
    <row r="29" spans="1:25" ht="19" customHeight="1">
      <c r="A29" s="130" t="s">
        <v>676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</row>
    <row r="30" spans="1:25" ht="13" thickBot="1"/>
    <row r="31" spans="1:25" ht="13" thickBot="1">
      <c r="A31" s="129"/>
      <c r="B31" s="126" t="s">
        <v>682</v>
      </c>
      <c r="N31" s="129"/>
      <c r="O31" s="126" t="s">
        <v>28</v>
      </c>
    </row>
    <row r="32" spans="1:25" ht="19" customHeight="1">
      <c r="A32" s="130" t="s">
        <v>676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</row>
    <row r="33" spans="1:25" ht="13" thickBot="1"/>
    <row r="34" spans="1:25" ht="13" thickBot="1">
      <c r="A34" s="129"/>
      <c r="B34" s="126" t="s">
        <v>30</v>
      </c>
      <c r="M34" s="129"/>
      <c r="N34" s="126" t="s">
        <v>31</v>
      </c>
    </row>
    <row r="35" spans="1:25" ht="6" customHeight="1" thickBot="1">
      <c r="A35" s="132"/>
    </row>
    <row r="36" spans="1:25" ht="13" thickBot="1">
      <c r="A36" s="129"/>
      <c r="B36" s="126" t="s">
        <v>32</v>
      </c>
    </row>
    <row r="37" spans="1:25" ht="19" customHeight="1">
      <c r="A37" s="130" t="s">
        <v>676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</row>
    <row r="38" spans="1:25" ht="13" thickBot="1"/>
    <row r="39" spans="1:25" ht="13" thickBot="1">
      <c r="A39" s="129"/>
      <c r="B39" s="126" t="s">
        <v>33</v>
      </c>
      <c r="K39" s="129"/>
      <c r="L39" s="126" t="s">
        <v>34</v>
      </c>
    </row>
    <row r="40" spans="1:25" ht="19" customHeight="1">
      <c r="A40" s="130" t="s">
        <v>676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</row>
    <row r="41" spans="1:25" ht="13" thickBot="1"/>
    <row r="42" spans="1:25" ht="13" thickBot="1">
      <c r="A42" s="129"/>
      <c r="B42" s="126" t="s">
        <v>732</v>
      </c>
      <c r="I42" s="129"/>
      <c r="J42" s="126" t="s">
        <v>683</v>
      </c>
    </row>
    <row r="43" spans="1:25" ht="19" customHeight="1">
      <c r="A43" s="130" t="s">
        <v>676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</row>
    <row r="45" spans="1:25" ht="16" thickBot="1">
      <c r="A45" s="128" t="s">
        <v>684</v>
      </c>
    </row>
    <row r="46" spans="1:25" ht="13" thickBot="1">
      <c r="A46" s="129"/>
      <c r="B46" s="126" t="s">
        <v>685</v>
      </c>
      <c r="K46" s="129"/>
      <c r="L46" s="126" t="s">
        <v>686</v>
      </c>
    </row>
    <row r="47" spans="1:25" ht="20" customHeight="1">
      <c r="A47" s="130" t="s">
        <v>676</v>
      </c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</row>
    <row r="48" spans="1:25" ht="13" thickBot="1"/>
    <row r="49" spans="1:25" ht="13" thickBot="1">
      <c r="A49" s="129"/>
      <c r="B49" s="126" t="s">
        <v>687</v>
      </c>
      <c r="L49" s="129"/>
      <c r="M49" s="126" t="s">
        <v>688</v>
      </c>
    </row>
    <row r="50" spans="1:25" ht="19" customHeight="1">
      <c r="A50" s="130" t="s">
        <v>676</v>
      </c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</row>
    <row r="51" spans="1:25" ht="13" thickBot="1"/>
    <row r="52" spans="1:25" ht="13" thickBot="1">
      <c r="A52" s="129"/>
      <c r="B52" s="126" t="s">
        <v>689</v>
      </c>
      <c r="M52" s="129"/>
      <c r="N52" s="126" t="s">
        <v>690</v>
      </c>
    </row>
    <row r="53" spans="1:25" ht="18" customHeight="1">
      <c r="A53" s="130" t="s">
        <v>676</v>
      </c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</row>
    <row r="54" spans="1:25" ht="13" thickBot="1"/>
    <row r="55" spans="1:25" ht="13" thickBot="1">
      <c r="A55" s="129"/>
      <c r="B55" s="126" t="s">
        <v>691</v>
      </c>
      <c r="L55" s="129"/>
      <c r="M55" s="126" t="s">
        <v>692</v>
      </c>
    </row>
    <row r="56" spans="1:25" ht="19" customHeight="1">
      <c r="A56" s="130" t="s">
        <v>676</v>
      </c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</row>
    <row r="57" spans="1:25" ht="13" thickBot="1"/>
    <row r="58" spans="1:25" ht="13" thickBot="1">
      <c r="A58" s="129"/>
      <c r="B58" s="126" t="s">
        <v>55</v>
      </c>
      <c r="K58" s="129"/>
      <c r="L58" s="126" t="s">
        <v>56</v>
      </c>
    </row>
    <row r="59" spans="1:25" ht="19" customHeight="1">
      <c r="A59" s="130" t="s">
        <v>676</v>
      </c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</row>
    <row r="61" spans="1:25" ht="16" thickBot="1">
      <c r="A61" s="128" t="s">
        <v>693</v>
      </c>
    </row>
    <row r="62" spans="1:25" ht="13" thickBot="1">
      <c r="A62" s="129"/>
      <c r="B62" s="126" t="s">
        <v>733</v>
      </c>
      <c r="M62" s="129"/>
      <c r="N62" s="126" t="s">
        <v>694</v>
      </c>
    </row>
    <row r="63" spans="1:25" ht="19" customHeight="1">
      <c r="A63" s="130" t="s">
        <v>676</v>
      </c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</row>
    <row r="64" spans="1:25" ht="13" thickBot="1"/>
    <row r="65" spans="1:25" ht="13" thickBot="1">
      <c r="A65" s="129"/>
      <c r="B65" s="126" t="s">
        <v>695</v>
      </c>
      <c r="K65" s="129"/>
      <c r="L65" s="126" t="s">
        <v>696</v>
      </c>
    </row>
    <row r="66" spans="1:25" ht="19" customHeight="1">
      <c r="A66" s="130" t="s">
        <v>676</v>
      </c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</row>
    <row r="67" spans="1:25" ht="13" thickBot="1"/>
    <row r="68" spans="1:25" ht="13" thickBot="1">
      <c r="A68" s="129"/>
      <c r="B68" s="126" t="s">
        <v>697</v>
      </c>
      <c r="K68" s="129"/>
      <c r="L68" s="126" t="s">
        <v>698</v>
      </c>
    </row>
    <row r="69" spans="1:25" ht="6" customHeight="1" thickBot="1"/>
    <row r="70" spans="1:25" ht="13" thickBot="1">
      <c r="A70" s="129"/>
      <c r="B70" s="126" t="s">
        <v>699</v>
      </c>
    </row>
    <row r="71" spans="1:25" ht="19" customHeight="1">
      <c r="A71" s="130" t="s">
        <v>676</v>
      </c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</row>
    <row r="72" spans="1:25" ht="13" thickBot="1"/>
    <row r="73" spans="1:25" ht="13" thickBot="1">
      <c r="A73" s="129"/>
      <c r="B73" s="126" t="s">
        <v>701</v>
      </c>
      <c r="N73" s="129"/>
      <c r="O73" s="126" t="s">
        <v>700</v>
      </c>
    </row>
    <row r="74" spans="1:25" ht="19" customHeight="1">
      <c r="A74" s="130" t="s">
        <v>676</v>
      </c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</row>
    <row r="75" spans="1:25" ht="13" thickBot="1"/>
    <row r="76" spans="1:25" ht="13" thickBot="1">
      <c r="A76" s="129"/>
      <c r="B76" s="126" t="s">
        <v>702</v>
      </c>
      <c r="L76" s="129"/>
      <c r="M76" s="126" t="s">
        <v>703</v>
      </c>
    </row>
    <row r="77" spans="1:25" ht="19" customHeight="1">
      <c r="A77" s="130" t="s">
        <v>676</v>
      </c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</row>
    <row r="79" spans="1:25" ht="16" thickBot="1">
      <c r="A79" s="128" t="s">
        <v>704</v>
      </c>
    </row>
    <row r="80" spans="1:25" ht="13" thickBot="1">
      <c r="A80" s="129"/>
      <c r="B80" s="126" t="s">
        <v>705</v>
      </c>
      <c r="K80" s="129"/>
      <c r="L80" s="126" t="s">
        <v>706</v>
      </c>
    </row>
    <row r="81" spans="1:25" ht="19" customHeight="1">
      <c r="A81" s="130" t="s">
        <v>676</v>
      </c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</row>
    <row r="82" spans="1:25" ht="13" thickBot="1"/>
    <row r="83" spans="1:25" ht="13" thickBot="1">
      <c r="A83" s="129"/>
      <c r="B83" s="126" t="s">
        <v>707</v>
      </c>
      <c r="I83" s="129"/>
      <c r="J83" s="126" t="s">
        <v>708</v>
      </c>
    </row>
    <row r="84" spans="1:25" ht="19" customHeight="1">
      <c r="A84" s="130" t="s">
        <v>676</v>
      </c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</row>
    <row r="85" spans="1:25" ht="13" thickBot="1"/>
    <row r="86" spans="1:25" ht="13" thickBot="1">
      <c r="A86" s="129"/>
      <c r="B86" s="126" t="s">
        <v>709</v>
      </c>
      <c r="K86" s="129"/>
      <c r="L86" s="126" t="s">
        <v>710</v>
      </c>
    </row>
    <row r="87" spans="1:25" ht="20" customHeight="1">
      <c r="A87" s="130" t="s">
        <v>676</v>
      </c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</row>
    <row r="88" spans="1:25" ht="13" thickBot="1"/>
    <row r="89" spans="1:25" ht="13" thickBot="1">
      <c r="A89" s="129"/>
      <c r="B89" s="126" t="s">
        <v>711</v>
      </c>
      <c r="K89" s="129"/>
      <c r="L89" s="126" t="s">
        <v>712</v>
      </c>
    </row>
    <row r="90" spans="1:25" ht="18" customHeight="1">
      <c r="A90" s="130" t="s">
        <v>676</v>
      </c>
      <c r="B90" s="131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</row>
    <row r="91" spans="1:25" ht="13" thickBot="1"/>
    <row r="92" spans="1:25" ht="13" thickBot="1">
      <c r="A92" s="129"/>
      <c r="B92" s="126" t="s">
        <v>713</v>
      </c>
      <c r="J92" s="129"/>
      <c r="K92" s="126" t="s">
        <v>714</v>
      </c>
    </row>
    <row r="93" spans="1:25" ht="21" customHeight="1">
      <c r="A93" s="130" t="s">
        <v>676</v>
      </c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</row>
    <row r="98" spans="1:22">
      <c r="A98" s="126" t="s">
        <v>715</v>
      </c>
    </row>
    <row r="99" spans="1:22">
      <c r="A99" s="126" t="s">
        <v>716</v>
      </c>
    </row>
    <row r="101" spans="1:22" ht="13" thickBot="1">
      <c r="F101" s="133" t="s">
        <v>717</v>
      </c>
      <c r="H101" s="127" t="s">
        <v>718</v>
      </c>
      <c r="S101" s="133" t="s">
        <v>717</v>
      </c>
      <c r="U101" s="127" t="s">
        <v>718</v>
      </c>
    </row>
    <row r="102" spans="1:22" ht="13" thickBot="1">
      <c r="E102" s="134" t="s">
        <v>94</v>
      </c>
      <c r="F102" s="129"/>
      <c r="G102" s="135">
        <v>1</v>
      </c>
      <c r="H102" s="129"/>
      <c r="I102" s="136" t="s">
        <v>95</v>
      </c>
      <c r="R102" s="134" t="s">
        <v>140</v>
      </c>
      <c r="S102" s="129"/>
      <c r="T102" s="135">
        <v>26</v>
      </c>
      <c r="U102" s="129"/>
      <c r="V102" s="136" t="s">
        <v>141</v>
      </c>
    </row>
    <row r="103" spans="1:22" ht="13" thickBot="1">
      <c r="E103" s="134" t="s">
        <v>96</v>
      </c>
      <c r="F103" s="129"/>
      <c r="G103" s="135">
        <v>2</v>
      </c>
      <c r="H103" s="129"/>
      <c r="I103" s="136" t="s">
        <v>97</v>
      </c>
      <c r="R103" s="134" t="s">
        <v>142</v>
      </c>
      <c r="S103" s="129"/>
      <c r="T103" s="135">
        <v>27</v>
      </c>
      <c r="U103" s="129"/>
      <c r="V103" s="136" t="s">
        <v>143</v>
      </c>
    </row>
    <row r="104" spans="1:22" ht="13" thickBot="1">
      <c r="E104" s="134" t="s">
        <v>98</v>
      </c>
      <c r="F104" s="129"/>
      <c r="G104" s="135">
        <v>3</v>
      </c>
      <c r="H104" s="129"/>
      <c r="I104" s="136" t="s">
        <v>187</v>
      </c>
      <c r="R104" s="134" t="s">
        <v>144</v>
      </c>
      <c r="S104" s="129"/>
      <c r="T104" s="135">
        <v>28</v>
      </c>
      <c r="U104" s="129"/>
      <c r="V104" s="136" t="s">
        <v>145</v>
      </c>
    </row>
    <row r="105" spans="1:22" ht="13" thickBot="1">
      <c r="E105" s="134" t="s">
        <v>188</v>
      </c>
      <c r="F105" s="129"/>
      <c r="G105" s="135">
        <v>4</v>
      </c>
      <c r="H105" s="129"/>
      <c r="I105" s="136" t="s">
        <v>99</v>
      </c>
      <c r="R105" s="134" t="s">
        <v>146</v>
      </c>
      <c r="S105" s="129"/>
      <c r="T105" s="135">
        <v>29</v>
      </c>
      <c r="U105" s="129"/>
      <c r="V105" s="136" t="s">
        <v>147</v>
      </c>
    </row>
    <row r="106" spans="1:22" ht="13" thickBot="1">
      <c r="E106" s="134" t="s">
        <v>100</v>
      </c>
      <c r="F106" s="129"/>
      <c r="G106" s="135">
        <v>5</v>
      </c>
      <c r="H106" s="129"/>
      <c r="I106" s="136" t="s">
        <v>101</v>
      </c>
      <c r="R106" s="134" t="s">
        <v>191</v>
      </c>
      <c r="S106" s="129"/>
      <c r="T106" s="135">
        <v>30</v>
      </c>
      <c r="U106" s="129"/>
      <c r="V106" s="136" t="s">
        <v>192</v>
      </c>
    </row>
    <row r="107" spans="1:22" ht="13" thickBot="1">
      <c r="E107" s="134" t="s">
        <v>102</v>
      </c>
      <c r="F107" s="129"/>
      <c r="G107" s="135">
        <v>6</v>
      </c>
      <c r="H107" s="129"/>
      <c r="I107" s="136" t="s">
        <v>103</v>
      </c>
      <c r="R107" s="134" t="s">
        <v>148</v>
      </c>
      <c r="S107" s="129"/>
      <c r="T107" s="135">
        <v>31</v>
      </c>
      <c r="U107" s="129"/>
      <c r="V107" s="136" t="s">
        <v>149</v>
      </c>
    </row>
    <row r="108" spans="1:22" ht="13" thickBot="1">
      <c r="E108" s="134" t="s">
        <v>104</v>
      </c>
      <c r="F108" s="129"/>
      <c r="G108" s="135">
        <v>7</v>
      </c>
      <c r="H108" s="129"/>
      <c r="I108" s="136" t="s">
        <v>189</v>
      </c>
      <c r="R108" s="134" t="s">
        <v>150</v>
      </c>
      <c r="S108" s="129"/>
      <c r="T108" s="135">
        <v>32</v>
      </c>
      <c r="U108" s="129"/>
      <c r="V108" s="136" t="s">
        <v>151</v>
      </c>
    </row>
    <row r="109" spans="1:22" ht="13" thickBot="1">
      <c r="E109" s="134" t="s">
        <v>105</v>
      </c>
      <c r="F109" s="129"/>
      <c r="G109" s="135">
        <v>8</v>
      </c>
      <c r="H109" s="129"/>
      <c r="I109" s="136" t="s">
        <v>106</v>
      </c>
      <c r="R109" s="134" t="s">
        <v>152</v>
      </c>
      <c r="S109" s="129"/>
      <c r="T109" s="135">
        <v>33</v>
      </c>
      <c r="U109" s="129"/>
      <c r="V109" s="136" t="s">
        <v>153</v>
      </c>
    </row>
    <row r="110" spans="1:22" ht="13" thickBot="1">
      <c r="E110" s="134" t="s">
        <v>107</v>
      </c>
      <c r="F110" s="129"/>
      <c r="G110" s="135">
        <v>9</v>
      </c>
      <c r="H110" s="129"/>
      <c r="I110" s="136" t="s">
        <v>108</v>
      </c>
      <c r="R110" s="134" t="s">
        <v>154</v>
      </c>
      <c r="S110" s="129"/>
      <c r="T110" s="135">
        <v>34</v>
      </c>
      <c r="U110" s="129"/>
      <c r="V110" s="136" t="s">
        <v>155</v>
      </c>
    </row>
    <row r="111" spans="1:22" ht="13" thickBot="1">
      <c r="E111" s="134" t="s">
        <v>109</v>
      </c>
      <c r="F111" s="129"/>
      <c r="G111" s="135">
        <v>10</v>
      </c>
      <c r="H111" s="129"/>
      <c r="I111" s="136" t="s">
        <v>110</v>
      </c>
      <c r="R111" s="134" t="s">
        <v>156</v>
      </c>
      <c r="S111" s="129"/>
      <c r="T111" s="135">
        <v>35</v>
      </c>
      <c r="U111" s="129"/>
      <c r="V111" s="136" t="s">
        <v>157</v>
      </c>
    </row>
    <row r="112" spans="1:22" ht="13" thickBot="1">
      <c r="E112" s="134" t="s">
        <v>111</v>
      </c>
      <c r="F112" s="129"/>
      <c r="G112" s="135">
        <v>11</v>
      </c>
      <c r="H112" s="129"/>
      <c r="I112" s="136" t="s">
        <v>112</v>
      </c>
      <c r="R112" s="134" t="s">
        <v>158</v>
      </c>
      <c r="S112" s="129"/>
      <c r="T112" s="135">
        <v>36</v>
      </c>
      <c r="U112" s="129"/>
      <c r="V112" s="136" t="s">
        <v>193</v>
      </c>
    </row>
    <row r="113" spans="5:22" ht="13" thickBot="1">
      <c r="E113" s="134" t="s">
        <v>113</v>
      </c>
      <c r="F113" s="129"/>
      <c r="G113" s="135">
        <v>12</v>
      </c>
      <c r="H113" s="129"/>
      <c r="I113" s="136" t="s">
        <v>114</v>
      </c>
      <c r="R113" s="134" t="s">
        <v>159</v>
      </c>
      <c r="S113" s="129"/>
      <c r="T113" s="135">
        <v>37</v>
      </c>
      <c r="U113" s="129"/>
      <c r="V113" s="136" t="s">
        <v>160</v>
      </c>
    </row>
    <row r="114" spans="5:22" ht="13" thickBot="1">
      <c r="E114" s="134" t="s">
        <v>115</v>
      </c>
      <c r="F114" s="129"/>
      <c r="G114" s="135">
        <v>13</v>
      </c>
      <c r="H114" s="129"/>
      <c r="I114" s="136" t="s">
        <v>117</v>
      </c>
      <c r="R114" s="134" t="s">
        <v>161</v>
      </c>
      <c r="S114" s="129"/>
      <c r="T114" s="135">
        <v>38</v>
      </c>
      <c r="U114" s="129"/>
      <c r="V114" s="136" t="s">
        <v>162</v>
      </c>
    </row>
    <row r="115" spans="5:22" ht="13" thickBot="1">
      <c r="E115" s="134" t="s">
        <v>190</v>
      </c>
      <c r="F115" s="129"/>
      <c r="G115" s="135">
        <v>14</v>
      </c>
      <c r="H115" s="129"/>
      <c r="I115" s="136" t="s">
        <v>116</v>
      </c>
      <c r="R115" s="134" t="s">
        <v>163</v>
      </c>
      <c r="S115" s="129"/>
      <c r="T115" s="135">
        <v>39</v>
      </c>
      <c r="U115" s="129"/>
      <c r="V115" s="136" t="s">
        <v>164</v>
      </c>
    </row>
    <row r="116" spans="5:22" ht="13" thickBot="1">
      <c r="E116" s="134" t="s">
        <v>118</v>
      </c>
      <c r="F116" s="129"/>
      <c r="G116" s="135">
        <v>15</v>
      </c>
      <c r="H116" s="129"/>
      <c r="I116" s="136" t="s">
        <v>119</v>
      </c>
      <c r="R116" s="134" t="s">
        <v>165</v>
      </c>
      <c r="S116" s="129"/>
      <c r="T116" s="135">
        <v>40</v>
      </c>
      <c r="U116" s="129"/>
      <c r="V116" s="136" t="s">
        <v>166</v>
      </c>
    </row>
    <row r="117" spans="5:22" ht="13" thickBot="1">
      <c r="E117" s="134" t="s">
        <v>120</v>
      </c>
      <c r="F117" s="129"/>
      <c r="G117" s="135">
        <v>16</v>
      </c>
      <c r="H117" s="129"/>
      <c r="I117" s="136" t="s">
        <v>121</v>
      </c>
      <c r="R117" s="134" t="s">
        <v>167</v>
      </c>
      <c r="S117" s="129"/>
      <c r="T117" s="135">
        <v>41</v>
      </c>
      <c r="U117" s="129"/>
      <c r="V117" s="136" t="s">
        <v>168</v>
      </c>
    </row>
    <row r="118" spans="5:22" ht="13" thickBot="1">
      <c r="E118" s="134" t="s">
        <v>122</v>
      </c>
      <c r="F118" s="129"/>
      <c r="G118" s="135">
        <v>17</v>
      </c>
      <c r="H118" s="129"/>
      <c r="I118" s="136" t="s">
        <v>123</v>
      </c>
      <c r="R118" s="134" t="s">
        <v>169</v>
      </c>
      <c r="S118" s="129"/>
      <c r="T118" s="135">
        <v>42</v>
      </c>
      <c r="U118" s="129"/>
      <c r="V118" s="136" t="s">
        <v>170</v>
      </c>
    </row>
    <row r="119" spans="5:22" ht="13" thickBot="1">
      <c r="E119" s="134" t="s">
        <v>124</v>
      </c>
      <c r="F119" s="129"/>
      <c r="G119" s="135">
        <v>18</v>
      </c>
      <c r="H119" s="129"/>
      <c r="I119" s="136" t="s">
        <v>125</v>
      </c>
      <c r="R119" s="134" t="s">
        <v>171</v>
      </c>
      <c r="S119" s="129"/>
      <c r="T119" s="135">
        <v>43</v>
      </c>
      <c r="U119" s="129"/>
      <c r="V119" s="136" t="s">
        <v>172</v>
      </c>
    </row>
    <row r="120" spans="5:22" ht="13" thickBot="1">
      <c r="E120" s="134" t="s">
        <v>126</v>
      </c>
      <c r="F120" s="129"/>
      <c r="G120" s="135">
        <v>19</v>
      </c>
      <c r="H120" s="129"/>
      <c r="I120" s="136" t="s">
        <v>127</v>
      </c>
      <c r="R120" s="134" t="s">
        <v>173</v>
      </c>
      <c r="S120" s="129"/>
      <c r="T120" s="135">
        <v>44</v>
      </c>
      <c r="U120" s="129"/>
      <c r="V120" s="136" t="s">
        <v>174</v>
      </c>
    </row>
    <row r="121" spans="5:22" ht="13" thickBot="1">
      <c r="E121" s="134" t="s">
        <v>128</v>
      </c>
      <c r="F121" s="129"/>
      <c r="G121" s="135">
        <v>20</v>
      </c>
      <c r="H121" s="129"/>
      <c r="I121" s="136" t="s">
        <v>129</v>
      </c>
      <c r="R121" s="134" t="s">
        <v>175</v>
      </c>
      <c r="S121" s="129"/>
      <c r="T121" s="135">
        <v>45</v>
      </c>
      <c r="U121" s="129"/>
      <c r="V121" s="136" t="s">
        <v>176</v>
      </c>
    </row>
    <row r="122" spans="5:22" ht="13" thickBot="1">
      <c r="E122" s="134" t="s">
        <v>130</v>
      </c>
      <c r="F122" s="129"/>
      <c r="G122" s="135">
        <v>21</v>
      </c>
      <c r="H122" s="129"/>
      <c r="I122" s="136" t="s">
        <v>131</v>
      </c>
      <c r="R122" s="134" t="s">
        <v>177</v>
      </c>
      <c r="S122" s="129"/>
      <c r="T122" s="135">
        <v>46</v>
      </c>
      <c r="U122" s="129"/>
      <c r="V122" s="136" t="s">
        <v>178</v>
      </c>
    </row>
    <row r="123" spans="5:22" ht="13" thickBot="1">
      <c r="E123" s="134" t="s">
        <v>132</v>
      </c>
      <c r="F123" s="129"/>
      <c r="G123" s="135">
        <v>22</v>
      </c>
      <c r="H123" s="129"/>
      <c r="I123" s="136" t="s">
        <v>133</v>
      </c>
      <c r="R123" s="134" t="s">
        <v>179</v>
      </c>
      <c r="S123" s="129"/>
      <c r="T123" s="135">
        <v>47</v>
      </c>
      <c r="U123" s="129"/>
      <c r="V123" s="136" t="s">
        <v>180</v>
      </c>
    </row>
    <row r="124" spans="5:22" ht="13" thickBot="1">
      <c r="E124" s="134" t="s">
        <v>134</v>
      </c>
      <c r="F124" s="129"/>
      <c r="G124" s="135">
        <v>23</v>
      </c>
      <c r="H124" s="129"/>
      <c r="I124" s="136" t="s">
        <v>135</v>
      </c>
      <c r="R124" s="134" t="s">
        <v>181</v>
      </c>
      <c r="S124" s="129"/>
      <c r="T124" s="135">
        <v>48</v>
      </c>
      <c r="U124" s="129"/>
      <c r="V124" s="136" t="s">
        <v>182</v>
      </c>
    </row>
    <row r="125" spans="5:22" ht="13" thickBot="1">
      <c r="E125" s="134" t="s">
        <v>136</v>
      </c>
      <c r="F125" s="129"/>
      <c r="G125" s="135">
        <v>24</v>
      </c>
      <c r="H125" s="129"/>
      <c r="I125" s="136" t="s">
        <v>137</v>
      </c>
      <c r="R125" s="134" t="s">
        <v>183</v>
      </c>
      <c r="S125" s="129"/>
      <c r="T125" s="135">
        <v>49</v>
      </c>
      <c r="U125" s="129"/>
      <c r="V125" s="136" t="s">
        <v>184</v>
      </c>
    </row>
    <row r="126" spans="5:22" ht="13" thickBot="1">
      <c r="E126" s="134" t="s">
        <v>138</v>
      </c>
      <c r="F126" s="129"/>
      <c r="G126" s="135">
        <v>25</v>
      </c>
      <c r="H126" s="129"/>
      <c r="I126" s="136" t="s">
        <v>139</v>
      </c>
      <c r="R126" s="134" t="s">
        <v>185</v>
      </c>
      <c r="S126" s="129"/>
      <c r="T126" s="135">
        <v>50</v>
      </c>
      <c r="U126" s="129"/>
      <c r="V126" s="136" t="s">
        <v>186</v>
      </c>
    </row>
    <row r="129" spans="1:22">
      <c r="A129" s="126" t="s">
        <v>725</v>
      </c>
    </row>
    <row r="130" spans="1:22">
      <c r="A130" s="126" t="s">
        <v>719</v>
      </c>
    </row>
    <row r="131" spans="1:22">
      <c r="A131" s="126" t="s">
        <v>722</v>
      </c>
    </row>
    <row r="132" spans="1:22">
      <c r="A132" s="126" t="s">
        <v>720</v>
      </c>
    </row>
    <row r="134" spans="1:22" ht="13" thickBot="1">
      <c r="A134" s="127" t="s">
        <v>721</v>
      </c>
    </row>
    <row r="135" spans="1:22" ht="13" thickBot="1">
      <c r="A135" s="139"/>
      <c r="B135" s="140" t="s">
        <v>224</v>
      </c>
      <c r="C135" s="137"/>
      <c r="D135" s="136"/>
      <c r="E135" s="136"/>
      <c r="F135" s="136"/>
      <c r="G135" s="142"/>
      <c r="H135" s="140" t="s">
        <v>225</v>
      </c>
      <c r="I135" s="137"/>
      <c r="J135" s="136"/>
      <c r="K135" s="136"/>
      <c r="L135" s="136"/>
      <c r="M135" s="142"/>
      <c r="N135" s="140" t="s">
        <v>226</v>
      </c>
      <c r="O135" s="137"/>
      <c r="P135" s="136"/>
      <c r="Q135" s="136"/>
      <c r="R135" s="136"/>
      <c r="S135" s="142"/>
      <c r="T135" s="140" t="s">
        <v>227</v>
      </c>
      <c r="U135" s="136"/>
      <c r="V135" s="136"/>
    </row>
    <row r="136" spans="1:22" ht="13" thickBot="1">
      <c r="A136" s="139"/>
      <c r="B136" s="141" t="s">
        <v>229</v>
      </c>
      <c r="C136" s="138"/>
      <c r="D136" s="136"/>
      <c r="E136" s="136"/>
      <c r="F136" s="136"/>
      <c r="G136" s="142"/>
      <c r="H136" s="141" t="s">
        <v>230</v>
      </c>
      <c r="I136" s="138"/>
      <c r="J136" s="136"/>
      <c r="K136" s="136"/>
      <c r="L136" s="136"/>
      <c r="M136" s="142"/>
      <c r="N136" s="141" t="s">
        <v>231</v>
      </c>
      <c r="O136" s="138"/>
      <c r="P136" s="136"/>
      <c r="Q136" s="136"/>
      <c r="R136" s="136"/>
      <c r="S136" s="142"/>
      <c r="T136" s="141" t="s">
        <v>232</v>
      </c>
      <c r="U136" s="136"/>
      <c r="V136" s="136"/>
    </row>
    <row r="137" spans="1:22" ht="13" thickBot="1">
      <c r="A137" s="139"/>
      <c r="B137" s="141" t="s">
        <v>234</v>
      </c>
      <c r="C137" s="138"/>
      <c r="D137" s="136"/>
      <c r="E137" s="136"/>
      <c r="F137" s="136"/>
      <c r="G137" s="142"/>
      <c r="H137" s="141" t="s">
        <v>235</v>
      </c>
      <c r="I137" s="138"/>
      <c r="J137" s="136"/>
      <c r="K137" s="136"/>
      <c r="L137" s="136"/>
      <c r="M137" s="142"/>
      <c r="N137" s="141" t="s">
        <v>236</v>
      </c>
      <c r="O137" s="138"/>
      <c r="P137" s="136"/>
      <c r="Q137" s="136"/>
      <c r="R137" s="136"/>
      <c r="S137" s="142"/>
      <c r="T137" s="141" t="s">
        <v>237</v>
      </c>
      <c r="U137" s="136"/>
      <c r="V137" s="136"/>
    </row>
    <row r="138" spans="1:22" ht="13" thickBot="1">
      <c r="A138" s="139"/>
      <c r="B138" s="141" t="s">
        <v>239</v>
      </c>
      <c r="C138" s="138"/>
      <c r="D138" s="136"/>
      <c r="E138" s="136"/>
      <c r="F138" s="136"/>
      <c r="G138" s="142"/>
      <c r="H138" s="141" t="s">
        <v>240</v>
      </c>
      <c r="I138" s="138"/>
      <c r="J138" s="136"/>
      <c r="K138" s="136"/>
      <c r="L138" s="136"/>
      <c r="M138" s="142"/>
      <c r="N138" s="141" t="s">
        <v>241</v>
      </c>
      <c r="O138" s="138"/>
      <c r="P138" s="136"/>
      <c r="Q138" s="136"/>
      <c r="R138" s="136"/>
      <c r="S138" s="142"/>
      <c r="T138" s="141" t="s">
        <v>242</v>
      </c>
      <c r="U138" s="136"/>
      <c r="V138" s="136"/>
    </row>
    <row r="139" spans="1:22" ht="13" thickBot="1">
      <c r="A139" s="139"/>
      <c r="B139" s="141" t="s">
        <v>244</v>
      </c>
      <c r="C139" s="138"/>
      <c r="D139" s="136"/>
      <c r="E139" s="136"/>
      <c r="F139" s="136"/>
      <c r="G139" s="142"/>
      <c r="H139" s="141" t="s">
        <v>245</v>
      </c>
      <c r="I139" s="138"/>
      <c r="J139" s="136"/>
      <c r="K139" s="136"/>
      <c r="L139" s="136"/>
      <c r="M139" s="142"/>
      <c r="N139" s="141" t="s">
        <v>246</v>
      </c>
      <c r="O139" s="138"/>
      <c r="P139" s="136"/>
      <c r="Q139" s="136"/>
      <c r="R139" s="136"/>
      <c r="S139" s="142"/>
      <c r="T139" s="141" t="s">
        <v>247</v>
      </c>
      <c r="U139" s="136"/>
      <c r="V139" s="136"/>
    </row>
    <row r="140" spans="1:22" ht="13" thickBot="1">
      <c r="A140" s="139"/>
      <c r="B140" s="141" t="s">
        <v>248</v>
      </c>
      <c r="C140" s="138"/>
      <c r="D140" s="136"/>
      <c r="E140" s="136"/>
      <c r="F140" s="136"/>
      <c r="G140" s="142"/>
      <c r="H140" s="141" t="s">
        <v>249</v>
      </c>
      <c r="I140" s="138"/>
      <c r="J140" s="136"/>
      <c r="K140" s="136"/>
      <c r="L140" s="136"/>
      <c r="M140" s="142"/>
      <c r="N140" s="141" t="s">
        <v>250</v>
      </c>
      <c r="O140" s="138"/>
      <c r="P140" s="136"/>
      <c r="Q140" s="136"/>
      <c r="R140" s="136"/>
      <c r="S140" s="142"/>
      <c r="T140" s="141" t="s">
        <v>251</v>
      </c>
      <c r="U140" s="136"/>
      <c r="V140" s="136"/>
    </row>
    <row r="141" spans="1:22" ht="13" thickBot="1">
      <c r="A141" s="139"/>
      <c r="B141" s="141" t="s">
        <v>252</v>
      </c>
      <c r="C141" s="138"/>
      <c r="D141" s="136"/>
      <c r="E141" s="136"/>
      <c r="F141" s="136"/>
      <c r="G141" s="142"/>
      <c r="H141" s="141" t="s">
        <v>253</v>
      </c>
      <c r="I141" s="138"/>
      <c r="J141" s="136"/>
      <c r="K141" s="136"/>
      <c r="L141" s="136"/>
      <c r="M141" s="142"/>
      <c r="N141" s="141" t="s">
        <v>254</v>
      </c>
      <c r="O141" s="138"/>
      <c r="P141" s="136"/>
      <c r="Q141" s="136"/>
      <c r="R141" s="136"/>
      <c r="S141" s="142"/>
      <c r="T141" s="141" t="s">
        <v>255</v>
      </c>
      <c r="U141" s="136"/>
      <c r="V141" s="136"/>
    </row>
    <row r="142" spans="1:22" ht="13" thickBot="1">
      <c r="A142" s="139"/>
      <c r="B142" s="141" t="s">
        <v>256</v>
      </c>
      <c r="C142" s="138"/>
      <c r="D142" s="136"/>
      <c r="E142" s="136"/>
      <c r="F142" s="136"/>
      <c r="G142" s="142"/>
      <c r="H142" s="141" t="s">
        <v>257</v>
      </c>
      <c r="I142" s="138"/>
      <c r="J142" s="136"/>
      <c r="K142" s="136"/>
      <c r="L142" s="136"/>
      <c r="M142" s="142"/>
      <c r="N142" s="141" t="s">
        <v>258</v>
      </c>
      <c r="O142" s="138"/>
      <c r="P142" s="136"/>
      <c r="Q142" s="136"/>
      <c r="R142" s="136"/>
      <c r="S142" s="142"/>
      <c r="T142" s="141" t="s">
        <v>259</v>
      </c>
      <c r="U142" s="136"/>
      <c r="V142" s="136"/>
    </row>
    <row r="143" spans="1:22" ht="13" thickBot="1">
      <c r="A143" s="139"/>
      <c r="B143" s="141" t="s">
        <v>261</v>
      </c>
      <c r="C143" s="138"/>
      <c r="D143" s="136"/>
      <c r="E143" s="136"/>
      <c r="F143" s="136"/>
      <c r="G143" s="142"/>
      <c r="H143" s="141" t="s">
        <v>262</v>
      </c>
      <c r="I143" s="138"/>
      <c r="J143" s="136"/>
      <c r="K143" s="136"/>
      <c r="L143" s="136"/>
      <c r="M143" s="142"/>
      <c r="N143" s="141" t="s">
        <v>263</v>
      </c>
      <c r="O143" s="138"/>
      <c r="P143" s="136"/>
      <c r="Q143" s="136"/>
      <c r="R143" s="136"/>
      <c r="S143" s="142"/>
      <c r="T143" s="141" t="s">
        <v>264</v>
      </c>
      <c r="U143" s="136"/>
      <c r="V143" s="136"/>
    </row>
    <row r="144" spans="1:22" ht="13" thickBot="1">
      <c r="A144" s="139"/>
      <c r="B144" s="141" t="s">
        <v>266</v>
      </c>
      <c r="C144" s="138"/>
      <c r="D144" s="136"/>
      <c r="E144" s="136"/>
      <c r="F144" s="136"/>
      <c r="G144" s="142"/>
      <c r="H144" s="141" t="s">
        <v>267</v>
      </c>
      <c r="I144" s="138"/>
      <c r="J144" s="136"/>
      <c r="K144" s="136"/>
      <c r="L144" s="136"/>
      <c r="M144" s="142"/>
      <c r="N144" s="141" t="s">
        <v>268</v>
      </c>
      <c r="O144" s="138"/>
      <c r="P144" s="136"/>
      <c r="Q144" s="136"/>
      <c r="R144" s="136"/>
      <c r="S144" s="142"/>
      <c r="T144" s="141" t="s">
        <v>269</v>
      </c>
      <c r="U144" s="136"/>
      <c r="V144" s="136"/>
    </row>
    <row r="145" spans="1:22" ht="13" thickBot="1">
      <c r="A145" s="139"/>
      <c r="B145" s="141" t="s">
        <v>271</v>
      </c>
      <c r="C145" s="138"/>
      <c r="D145" s="136"/>
      <c r="E145" s="136"/>
      <c r="F145" s="136"/>
      <c r="G145" s="142"/>
      <c r="H145" s="141" t="s">
        <v>272</v>
      </c>
      <c r="I145" s="138"/>
      <c r="J145" s="136"/>
      <c r="K145" s="136"/>
      <c r="L145" s="136"/>
      <c r="M145" s="142"/>
      <c r="N145" s="141" t="s">
        <v>273</v>
      </c>
      <c r="O145" s="138"/>
      <c r="P145" s="136"/>
      <c r="Q145" s="136"/>
      <c r="R145" s="136"/>
      <c r="S145" s="142"/>
      <c r="T145" s="141" t="s">
        <v>274</v>
      </c>
      <c r="U145" s="136"/>
      <c r="V145" s="136"/>
    </row>
    <row r="146" spans="1:22" ht="13" thickBot="1">
      <c r="A146" s="139"/>
      <c r="B146" s="141" t="s">
        <v>276</v>
      </c>
      <c r="C146" s="138"/>
      <c r="D146" s="136"/>
      <c r="E146" s="136"/>
      <c r="F146" s="136"/>
      <c r="G146" s="142"/>
      <c r="H146" s="141" t="s">
        <v>277</v>
      </c>
      <c r="I146" s="138"/>
      <c r="J146" s="136"/>
      <c r="K146" s="136"/>
      <c r="L146" s="136"/>
      <c r="M146" s="142"/>
      <c r="N146" s="141" t="s">
        <v>278</v>
      </c>
      <c r="O146" s="138"/>
      <c r="P146" s="136"/>
      <c r="Q146" s="136"/>
      <c r="R146" s="136"/>
      <c r="S146" s="142"/>
      <c r="T146" s="141" t="s">
        <v>279</v>
      </c>
      <c r="U146" s="136"/>
      <c r="V146" s="136"/>
    </row>
    <row r="147" spans="1:22" ht="13" thickBot="1">
      <c r="A147" s="139"/>
      <c r="B147" s="141" t="s">
        <v>281</v>
      </c>
      <c r="C147" s="138"/>
      <c r="D147" s="136"/>
      <c r="E147" s="136"/>
      <c r="F147" s="136"/>
      <c r="G147" s="142"/>
      <c r="H147" s="141" t="s">
        <v>282</v>
      </c>
      <c r="I147" s="138"/>
      <c r="J147" s="136"/>
      <c r="K147" s="136"/>
      <c r="L147" s="136"/>
      <c r="M147" s="142"/>
      <c r="N147" s="141" t="s">
        <v>283</v>
      </c>
      <c r="O147" s="138"/>
      <c r="P147" s="136"/>
      <c r="Q147" s="136"/>
      <c r="R147" s="136"/>
      <c r="S147" s="142"/>
      <c r="T147" s="141" t="s">
        <v>284</v>
      </c>
      <c r="U147" s="136"/>
      <c r="V147" s="136"/>
    </row>
    <row r="148" spans="1:22" ht="13" thickBot="1">
      <c r="A148" s="139"/>
      <c r="B148" s="141" t="s">
        <v>286</v>
      </c>
      <c r="C148" s="138"/>
      <c r="D148" s="136"/>
      <c r="E148" s="136"/>
      <c r="F148" s="136"/>
      <c r="G148" s="142"/>
      <c r="H148" s="141" t="s">
        <v>287</v>
      </c>
      <c r="I148" s="138"/>
      <c r="J148" s="136"/>
      <c r="K148" s="136"/>
      <c r="L148" s="136"/>
      <c r="M148" s="142"/>
      <c r="N148" s="141" t="s">
        <v>288</v>
      </c>
      <c r="O148" s="138"/>
      <c r="P148" s="136"/>
      <c r="Q148" s="136"/>
      <c r="R148" s="136"/>
      <c r="S148" s="142"/>
      <c r="T148" s="141" t="s">
        <v>289</v>
      </c>
      <c r="U148" s="136"/>
      <c r="V148" s="136"/>
    </row>
    <row r="149" spans="1:22" ht="13" thickBot="1">
      <c r="A149" s="139"/>
      <c r="B149" s="141" t="s">
        <v>291</v>
      </c>
      <c r="C149" s="138"/>
      <c r="D149" s="136"/>
      <c r="E149" s="136"/>
      <c r="F149" s="136"/>
      <c r="G149" s="142"/>
      <c r="H149" s="141" t="s">
        <v>292</v>
      </c>
      <c r="I149" s="138"/>
      <c r="J149" s="136"/>
      <c r="K149" s="136"/>
      <c r="L149" s="136"/>
      <c r="M149" s="142"/>
      <c r="N149" s="141" t="s">
        <v>293</v>
      </c>
      <c r="O149" s="138"/>
      <c r="P149" s="136"/>
      <c r="Q149" s="136"/>
      <c r="R149" s="136"/>
      <c r="S149" s="142"/>
      <c r="T149" s="141" t="s">
        <v>294</v>
      </c>
      <c r="U149" s="136"/>
      <c r="V149" s="136"/>
    </row>
    <row r="150" spans="1:22" ht="13" thickBot="1">
      <c r="A150" s="139"/>
      <c r="B150" s="141" t="s">
        <v>296</v>
      </c>
      <c r="C150" s="138"/>
      <c r="D150" s="136"/>
      <c r="E150" s="136"/>
      <c r="F150" s="136"/>
      <c r="G150" s="142"/>
      <c r="H150" s="141" t="s">
        <v>297</v>
      </c>
      <c r="I150" s="138"/>
      <c r="J150" s="136"/>
      <c r="K150" s="136"/>
      <c r="L150" s="136"/>
      <c r="M150" s="142"/>
      <c r="N150" s="141" t="s">
        <v>298</v>
      </c>
      <c r="O150" s="138"/>
      <c r="P150" s="136"/>
      <c r="Q150" s="136"/>
      <c r="R150" s="136"/>
      <c r="S150" s="142"/>
      <c r="T150" s="141" t="s">
        <v>299</v>
      </c>
      <c r="U150" s="136"/>
      <c r="V150" s="136"/>
    </row>
    <row r="151" spans="1:22" ht="13" thickBot="1">
      <c r="A151" s="139"/>
      <c r="B151" s="141" t="s">
        <v>301</v>
      </c>
      <c r="C151" s="138"/>
      <c r="D151" s="136"/>
      <c r="E151" s="136"/>
      <c r="F151" s="136"/>
      <c r="G151" s="142"/>
      <c r="H151" s="141" t="s">
        <v>302</v>
      </c>
      <c r="I151" s="138"/>
      <c r="J151" s="136"/>
      <c r="K151" s="136"/>
      <c r="L151" s="136"/>
      <c r="M151" s="142"/>
      <c r="N151" s="141" t="s">
        <v>303</v>
      </c>
      <c r="O151" s="138"/>
      <c r="P151" s="136"/>
      <c r="Q151" s="136"/>
      <c r="R151" s="136"/>
      <c r="S151" s="142"/>
      <c r="T151" s="141" t="s">
        <v>304</v>
      </c>
      <c r="U151" s="136"/>
      <c r="V151" s="136"/>
    </row>
    <row r="152" spans="1:22" ht="13" thickBot="1">
      <c r="A152" s="139"/>
      <c r="B152" s="141" t="s">
        <v>306</v>
      </c>
      <c r="C152" s="138"/>
      <c r="D152" s="136"/>
      <c r="E152" s="136"/>
      <c r="F152" s="136"/>
      <c r="G152" s="142"/>
      <c r="H152" s="141" t="s">
        <v>307</v>
      </c>
      <c r="I152" s="138"/>
      <c r="J152" s="136"/>
      <c r="K152" s="136"/>
      <c r="L152" s="136"/>
      <c r="M152" s="142"/>
      <c r="N152" s="141" t="s">
        <v>308</v>
      </c>
      <c r="O152" s="138"/>
      <c r="P152" s="136"/>
      <c r="Q152" s="136"/>
      <c r="R152" s="136"/>
      <c r="S152" s="142"/>
      <c r="T152" s="141" t="s">
        <v>309</v>
      </c>
      <c r="U152" s="136"/>
      <c r="V152" s="136"/>
    </row>
    <row r="153" spans="1:22" ht="13" thickBot="1">
      <c r="A153" s="139"/>
      <c r="B153" s="141" t="s">
        <v>311</v>
      </c>
      <c r="C153" s="138"/>
      <c r="D153" s="136"/>
      <c r="E153" s="136"/>
      <c r="F153" s="136"/>
      <c r="G153" s="142"/>
      <c r="H153" s="141" t="s">
        <v>312</v>
      </c>
      <c r="I153" s="138"/>
      <c r="J153" s="136"/>
      <c r="K153" s="136"/>
      <c r="L153" s="136"/>
      <c r="M153" s="142"/>
      <c r="N153" s="141" t="s">
        <v>313</v>
      </c>
      <c r="O153" s="138"/>
      <c r="P153" s="136"/>
      <c r="Q153" s="136"/>
      <c r="R153" s="136"/>
      <c r="S153" s="142"/>
      <c r="T153" s="141" t="s">
        <v>314</v>
      </c>
      <c r="U153" s="136"/>
      <c r="V153" s="136"/>
    </row>
    <row r="154" spans="1:22" ht="13" thickBot="1">
      <c r="A154" s="139"/>
      <c r="B154" s="141" t="s">
        <v>315</v>
      </c>
      <c r="C154" s="138"/>
      <c r="D154" s="136"/>
      <c r="E154" s="136"/>
      <c r="F154" s="136"/>
      <c r="G154" s="142"/>
      <c r="H154" s="141" t="s">
        <v>316</v>
      </c>
      <c r="I154" s="138"/>
      <c r="J154" s="136"/>
      <c r="K154" s="136"/>
      <c r="L154" s="136"/>
      <c r="M154" s="142"/>
      <c r="N154" s="141" t="s">
        <v>317</v>
      </c>
      <c r="O154" s="138"/>
      <c r="P154" s="136"/>
      <c r="Q154" s="136"/>
      <c r="R154" s="136"/>
      <c r="S154" s="142"/>
      <c r="T154" s="141" t="s">
        <v>318</v>
      </c>
      <c r="U154" s="136"/>
      <c r="V154" s="136"/>
    </row>
    <row r="155" spans="1:22" ht="13" thickBot="1">
      <c r="A155" s="139"/>
      <c r="B155" s="141" t="s">
        <v>320</v>
      </c>
      <c r="C155" s="138"/>
      <c r="D155" s="136"/>
      <c r="E155" s="136"/>
      <c r="F155" s="136"/>
      <c r="G155" s="142"/>
      <c r="H155" s="141" t="s">
        <v>321</v>
      </c>
      <c r="I155" s="138"/>
      <c r="J155" s="136"/>
      <c r="K155" s="136"/>
      <c r="L155" s="136"/>
      <c r="M155" s="142"/>
      <c r="N155" s="141" t="s">
        <v>322</v>
      </c>
      <c r="O155" s="138"/>
      <c r="P155" s="136"/>
      <c r="Q155" s="136"/>
      <c r="R155" s="136"/>
      <c r="S155" s="142"/>
      <c r="T155" s="141" t="s">
        <v>323</v>
      </c>
      <c r="U155" s="136"/>
      <c r="V155" s="136"/>
    </row>
    <row r="156" spans="1:22" ht="13" thickBot="1">
      <c r="A156" s="139"/>
      <c r="B156" s="141" t="s">
        <v>325</v>
      </c>
      <c r="C156" s="138"/>
      <c r="D156" s="136"/>
      <c r="E156" s="136"/>
      <c r="F156" s="136"/>
      <c r="G156" s="142"/>
      <c r="H156" s="141" t="s">
        <v>326</v>
      </c>
      <c r="I156" s="138"/>
      <c r="J156" s="136"/>
      <c r="K156" s="136"/>
      <c r="L156" s="136"/>
      <c r="M156" s="142"/>
      <c r="N156" s="141" t="s">
        <v>327</v>
      </c>
      <c r="O156" s="138"/>
      <c r="P156" s="136"/>
      <c r="Q156" s="136"/>
      <c r="R156" s="136"/>
      <c r="S156" s="142"/>
      <c r="T156" s="141" t="s">
        <v>328</v>
      </c>
      <c r="U156" s="136"/>
      <c r="V156" s="136"/>
    </row>
    <row r="157" spans="1:22" ht="13" thickBot="1">
      <c r="A157" s="139"/>
      <c r="B157" s="141" t="s">
        <v>330</v>
      </c>
      <c r="C157" s="138"/>
      <c r="D157" s="136"/>
      <c r="E157" s="136"/>
      <c r="F157" s="136"/>
      <c r="G157" s="142"/>
      <c r="H157" s="141" t="s">
        <v>331</v>
      </c>
      <c r="I157" s="138"/>
      <c r="J157" s="136"/>
      <c r="K157" s="136"/>
      <c r="L157" s="136"/>
      <c r="M157" s="142"/>
      <c r="N157" s="141" t="s">
        <v>332</v>
      </c>
      <c r="O157" s="138"/>
      <c r="P157" s="136"/>
      <c r="Q157" s="136"/>
      <c r="R157" s="136"/>
      <c r="S157" s="142"/>
      <c r="T157" s="141" t="s">
        <v>333</v>
      </c>
      <c r="U157" s="136"/>
      <c r="V157" s="136"/>
    </row>
    <row r="158" spans="1:22" ht="13" thickBot="1">
      <c r="A158" s="139"/>
      <c r="B158" s="141" t="s">
        <v>335</v>
      </c>
      <c r="C158" s="138"/>
      <c r="D158" s="136"/>
      <c r="E158" s="136"/>
      <c r="F158" s="136"/>
      <c r="G158" s="142"/>
      <c r="H158" s="141" t="s">
        <v>336</v>
      </c>
      <c r="I158" s="138"/>
      <c r="J158" s="136"/>
      <c r="K158" s="136"/>
      <c r="L158" s="136"/>
      <c r="M158" s="142"/>
      <c r="N158" s="141" t="s">
        <v>337</v>
      </c>
      <c r="O158" s="138"/>
      <c r="P158" s="136"/>
      <c r="Q158" s="136"/>
      <c r="R158" s="136"/>
      <c r="S158" s="142"/>
      <c r="T158" s="141" t="s">
        <v>338</v>
      </c>
      <c r="U158" s="136"/>
      <c r="V158" s="136"/>
    </row>
    <row r="159" spans="1:22" ht="13" thickBot="1">
      <c r="A159" s="139"/>
      <c r="B159" s="141" t="s">
        <v>340</v>
      </c>
      <c r="C159" s="138"/>
      <c r="D159" s="136"/>
      <c r="E159" s="136"/>
      <c r="F159" s="136"/>
      <c r="G159" s="142"/>
      <c r="H159" s="141" t="s">
        <v>341</v>
      </c>
      <c r="I159" s="138"/>
      <c r="J159" s="136"/>
      <c r="K159" s="136"/>
      <c r="L159" s="136"/>
      <c r="M159" s="142"/>
      <c r="N159" s="141" t="s">
        <v>342</v>
      </c>
      <c r="O159" s="138"/>
      <c r="P159" s="136"/>
      <c r="Q159" s="136"/>
      <c r="R159" s="136"/>
      <c r="S159" s="142"/>
      <c r="T159" s="141" t="s">
        <v>343</v>
      </c>
      <c r="U159" s="136"/>
      <c r="V159" s="136"/>
    </row>
    <row r="160" spans="1:22" ht="13" thickBot="1">
      <c r="A160" s="139"/>
      <c r="B160" s="141" t="s">
        <v>345</v>
      </c>
      <c r="C160" s="138"/>
      <c r="D160" s="136"/>
      <c r="E160" s="136"/>
      <c r="F160" s="136"/>
      <c r="G160" s="142"/>
      <c r="H160" s="141" t="s">
        <v>346</v>
      </c>
      <c r="I160" s="138"/>
      <c r="J160" s="136"/>
      <c r="K160" s="136"/>
      <c r="L160" s="136"/>
      <c r="M160" s="142"/>
      <c r="N160" s="141" t="s">
        <v>347</v>
      </c>
      <c r="O160" s="138"/>
      <c r="P160" s="136"/>
      <c r="Q160" s="136"/>
      <c r="R160" s="136"/>
      <c r="S160" s="142"/>
      <c r="T160" s="141" t="s">
        <v>348</v>
      </c>
      <c r="U160" s="136"/>
      <c r="V160" s="136"/>
    </row>
    <row r="161" spans="1:22" ht="13" thickBot="1">
      <c r="A161" s="139"/>
      <c r="B161" s="141" t="s">
        <v>350</v>
      </c>
      <c r="C161" s="138"/>
      <c r="D161" s="136"/>
      <c r="E161" s="136"/>
      <c r="F161" s="136"/>
      <c r="G161" s="142"/>
      <c r="H161" s="141" t="s">
        <v>351</v>
      </c>
      <c r="I161" s="138"/>
      <c r="J161" s="136"/>
      <c r="K161" s="136"/>
      <c r="L161" s="136"/>
      <c r="M161" s="142"/>
      <c r="N161" s="141" t="s">
        <v>352</v>
      </c>
      <c r="O161" s="138"/>
      <c r="P161" s="136"/>
      <c r="Q161" s="136"/>
      <c r="R161" s="136"/>
      <c r="S161" s="142"/>
      <c r="T161" s="141" t="s">
        <v>353</v>
      </c>
      <c r="U161" s="136"/>
      <c r="V161" s="136"/>
    </row>
    <row r="162" spans="1:22" ht="13" thickBot="1">
      <c r="A162" s="139"/>
      <c r="B162" s="141" t="s">
        <v>355</v>
      </c>
      <c r="C162" s="138"/>
      <c r="D162" s="136"/>
      <c r="E162" s="136"/>
      <c r="F162" s="136"/>
      <c r="G162" s="142"/>
      <c r="H162" s="141" t="s">
        <v>356</v>
      </c>
      <c r="I162" s="138"/>
      <c r="J162" s="136"/>
      <c r="K162" s="136"/>
      <c r="L162" s="136"/>
      <c r="M162" s="142"/>
      <c r="N162" s="141" t="s">
        <v>357</v>
      </c>
      <c r="O162" s="138"/>
      <c r="P162" s="136"/>
      <c r="Q162" s="136"/>
      <c r="R162" s="136"/>
      <c r="S162" s="142"/>
      <c r="T162" s="141" t="s">
        <v>358</v>
      </c>
      <c r="U162" s="136"/>
      <c r="V162" s="136"/>
    </row>
    <row r="163" spans="1:22" ht="13" thickBot="1">
      <c r="A163" s="139"/>
      <c r="B163" s="141" t="s">
        <v>359</v>
      </c>
      <c r="C163" s="138"/>
      <c r="D163" s="136"/>
      <c r="E163" s="136"/>
      <c r="F163" s="136"/>
      <c r="G163" s="142"/>
      <c r="H163" s="141" t="s">
        <v>360</v>
      </c>
      <c r="I163" s="138"/>
      <c r="J163" s="136"/>
      <c r="K163" s="136"/>
      <c r="L163" s="136"/>
      <c r="M163" s="142"/>
      <c r="N163" s="141" t="s">
        <v>361</v>
      </c>
      <c r="O163" s="138"/>
      <c r="P163" s="136"/>
      <c r="Q163" s="136"/>
      <c r="R163" s="136"/>
      <c r="S163" s="142"/>
      <c r="T163" s="141" t="s">
        <v>362</v>
      </c>
      <c r="U163" s="136"/>
      <c r="V163" s="136"/>
    </row>
    <row r="164" spans="1:22" ht="13" thickBot="1">
      <c r="A164" s="139"/>
      <c r="B164" s="141" t="s">
        <v>364</v>
      </c>
      <c r="C164" s="138"/>
      <c r="D164" s="136"/>
      <c r="E164" s="136"/>
      <c r="F164" s="136"/>
      <c r="G164" s="142"/>
      <c r="H164" s="141" t="s">
        <v>365</v>
      </c>
      <c r="I164" s="138"/>
      <c r="J164" s="136"/>
      <c r="K164" s="136"/>
      <c r="L164" s="136"/>
      <c r="M164" s="142"/>
      <c r="N164" s="141" t="s">
        <v>366</v>
      </c>
      <c r="O164" s="138"/>
      <c r="P164" s="136"/>
      <c r="Q164" s="136"/>
      <c r="R164" s="136"/>
      <c r="S164" s="142"/>
      <c r="T164" s="141" t="s">
        <v>367</v>
      </c>
      <c r="U164" s="136"/>
      <c r="V164" s="136"/>
    </row>
    <row r="165" spans="1:22" ht="13" thickBot="1">
      <c r="A165" s="139"/>
      <c r="B165" s="141" t="s">
        <v>368</v>
      </c>
      <c r="C165" s="138"/>
      <c r="D165" s="136"/>
      <c r="E165" s="136"/>
      <c r="F165" s="136"/>
      <c r="G165" s="142"/>
      <c r="H165" s="141" t="s">
        <v>369</v>
      </c>
      <c r="I165" s="138"/>
      <c r="J165" s="136"/>
      <c r="K165" s="136"/>
      <c r="L165" s="136"/>
      <c r="M165" s="142"/>
      <c r="N165" s="141" t="s">
        <v>370</v>
      </c>
      <c r="O165" s="138"/>
      <c r="P165" s="136"/>
      <c r="Q165" s="136"/>
      <c r="R165" s="136"/>
      <c r="S165" s="142"/>
      <c r="T165" s="141" t="s">
        <v>371</v>
      </c>
      <c r="U165" s="136"/>
      <c r="V165" s="136"/>
    </row>
    <row r="166" spans="1:22" ht="13" thickBot="1">
      <c r="A166" s="139"/>
      <c r="B166" s="141" t="s">
        <v>373</v>
      </c>
      <c r="C166" s="138"/>
      <c r="D166" s="136"/>
      <c r="E166" s="136"/>
      <c r="F166" s="136"/>
      <c r="G166" s="142"/>
      <c r="H166" s="141" t="s">
        <v>374</v>
      </c>
      <c r="I166" s="138"/>
      <c r="J166" s="136"/>
      <c r="K166" s="136"/>
      <c r="L166" s="136"/>
      <c r="M166" s="142"/>
      <c r="N166" s="141" t="s">
        <v>375</v>
      </c>
      <c r="O166" s="138"/>
      <c r="P166" s="136"/>
      <c r="Q166" s="136"/>
      <c r="R166" s="136"/>
      <c r="S166" s="142"/>
      <c r="T166" s="141" t="s">
        <v>376</v>
      </c>
      <c r="U166" s="136"/>
      <c r="V166" s="136"/>
    </row>
    <row r="167" spans="1:22" ht="13" thickBot="1">
      <c r="A167" s="139"/>
      <c r="B167" s="141" t="s">
        <v>378</v>
      </c>
      <c r="C167" s="138"/>
      <c r="D167" s="136"/>
      <c r="E167" s="136"/>
      <c r="F167" s="136"/>
      <c r="G167" s="142"/>
      <c r="H167" s="141" t="s">
        <v>379</v>
      </c>
      <c r="I167" s="138"/>
      <c r="J167" s="136"/>
      <c r="K167" s="136"/>
      <c r="L167" s="136"/>
      <c r="M167" s="142"/>
      <c r="N167" s="141" t="s">
        <v>380</v>
      </c>
      <c r="O167" s="138"/>
      <c r="P167" s="136"/>
      <c r="Q167" s="136"/>
      <c r="R167" s="136"/>
      <c r="S167" s="142"/>
      <c r="T167" s="141" t="s">
        <v>381</v>
      </c>
      <c r="U167" s="136"/>
      <c r="V167" s="136"/>
    </row>
    <row r="168" spans="1:22" ht="13" thickBot="1">
      <c r="A168" s="139"/>
      <c r="B168" s="141" t="s">
        <v>382</v>
      </c>
      <c r="C168" s="138"/>
      <c r="D168" s="136"/>
      <c r="E168" s="136"/>
      <c r="F168" s="136"/>
      <c r="G168" s="142"/>
      <c r="H168" s="141" t="s">
        <v>383</v>
      </c>
      <c r="I168" s="138"/>
      <c r="J168" s="136"/>
      <c r="K168" s="136"/>
      <c r="L168" s="136"/>
      <c r="M168" s="142"/>
      <c r="N168" s="141" t="s">
        <v>384</v>
      </c>
      <c r="O168" s="138"/>
      <c r="P168" s="136"/>
      <c r="Q168" s="136"/>
      <c r="R168" s="136"/>
      <c r="S168" s="142"/>
      <c r="T168" s="141" t="s">
        <v>385</v>
      </c>
      <c r="U168" s="136"/>
      <c r="V168" s="136"/>
    </row>
    <row r="169" spans="1:22" ht="13" thickBot="1">
      <c r="A169" s="139"/>
      <c r="B169" s="141" t="s">
        <v>387</v>
      </c>
      <c r="C169" s="138"/>
      <c r="D169" s="136"/>
      <c r="E169" s="136"/>
      <c r="F169" s="136"/>
      <c r="G169" s="142"/>
      <c r="H169" s="141" t="s">
        <v>388</v>
      </c>
      <c r="I169" s="138"/>
      <c r="J169" s="136"/>
      <c r="K169" s="136"/>
      <c r="L169" s="136"/>
      <c r="M169" s="142"/>
      <c r="N169" s="141" t="s">
        <v>389</v>
      </c>
      <c r="O169" s="138"/>
      <c r="P169" s="136"/>
      <c r="Q169" s="136"/>
      <c r="R169" s="136"/>
      <c r="S169" s="142"/>
      <c r="T169" s="141" t="s">
        <v>390</v>
      </c>
      <c r="U169" s="136"/>
      <c r="V169" s="136"/>
    </row>
    <row r="170" spans="1:22" ht="13" thickBot="1">
      <c r="A170" s="139"/>
      <c r="B170" s="141" t="s">
        <v>392</v>
      </c>
      <c r="C170" s="138"/>
      <c r="D170" s="136"/>
      <c r="E170" s="136"/>
      <c r="F170" s="136"/>
      <c r="G170" s="142"/>
      <c r="H170" s="141" t="s">
        <v>393</v>
      </c>
      <c r="I170" s="138"/>
      <c r="J170" s="136"/>
      <c r="K170" s="136"/>
      <c r="L170" s="136"/>
      <c r="M170" s="142"/>
      <c r="N170" s="141" t="s">
        <v>394</v>
      </c>
      <c r="O170" s="138"/>
      <c r="P170" s="136"/>
      <c r="Q170" s="136"/>
      <c r="R170" s="136"/>
      <c r="S170" s="142"/>
      <c r="T170" s="141" t="s">
        <v>395</v>
      </c>
      <c r="U170" s="136"/>
      <c r="V170" s="136"/>
    </row>
    <row r="171" spans="1:22" ht="13" thickBot="1">
      <c r="A171" s="139"/>
      <c r="B171" s="141" t="s">
        <v>397</v>
      </c>
      <c r="C171" s="138"/>
      <c r="D171" s="136"/>
      <c r="E171" s="136"/>
      <c r="F171" s="136"/>
      <c r="G171" s="142"/>
      <c r="H171" s="141" t="s">
        <v>398</v>
      </c>
      <c r="I171" s="138"/>
      <c r="J171" s="136"/>
      <c r="K171" s="136"/>
      <c r="L171" s="136"/>
      <c r="M171" s="142"/>
      <c r="N171" s="141" t="s">
        <v>399</v>
      </c>
      <c r="O171" s="138"/>
      <c r="P171" s="136"/>
      <c r="Q171" s="136"/>
      <c r="R171" s="136"/>
      <c r="S171" s="142"/>
      <c r="T171" s="141" t="s">
        <v>400</v>
      </c>
      <c r="U171" s="136"/>
      <c r="V171" s="136"/>
    </row>
    <row r="172" spans="1:22" ht="13" thickBot="1">
      <c r="A172" s="139"/>
      <c r="B172" s="141" t="s">
        <v>401</v>
      </c>
      <c r="C172" s="138"/>
      <c r="D172" s="136"/>
      <c r="E172" s="136"/>
      <c r="F172" s="136"/>
      <c r="G172" s="142"/>
      <c r="H172" s="141" t="s">
        <v>402</v>
      </c>
      <c r="I172" s="138"/>
      <c r="J172" s="136"/>
      <c r="K172" s="136"/>
      <c r="L172" s="136"/>
      <c r="M172" s="142"/>
      <c r="N172" s="141" t="s">
        <v>403</v>
      </c>
      <c r="O172" s="138"/>
      <c r="P172" s="136"/>
      <c r="Q172" s="136"/>
      <c r="R172" s="136"/>
      <c r="S172" s="142"/>
      <c r="T172" s="141" t="s">
        <v>404</v>
      </c>
      <c r="U172" s="136"/>
      <c r="V172" s="136"/>
    </row>
    <row r="173" spans="1:22" ht="13" thickBot="1">
      <c r="A173" s="139"/>
      <c r="B173" s="141" t="s">
        <v>405</v>
      </c>
      <c r="C173" s="138"/>
      <c r="D173" s="136"/>
      <c r="E173" s="136"/>
      <c r="F173" s="136"/>
      <c r="G173" s="142"/>
      <c r="H173" s="141" t="s">
        <v>406</v>
      </c>
      <c r="I173" s="138"/>
      <c r="J173" s="136"/>
      <c r="K173" s="136"/>
      <c r="L173" s="136"/>
      <c r="M173" s="142"/>
      <c r="N173" s="141" t="s">
        <v>407</v>
      </c>
      <c r="O173" s="138"/>
      <c r="P173" s="136"/>
      <c r="Q173" s="136"/>
      <c r="R173" s="136"/>
      <c r="S173" s="142"/>
      <c r="T173" s="141" t="s">
        <v>408</v>
      </c>
      <c r="U173" s="136"/>
      <c r="V173" s="136"/>
    </row>
    <row r="174" spans="1:22" ht="13" thickBot="1">
      <c r="A174" s="139"/>
      <c r="B174" s="141" t="s">
        <v>409</v>
      </c>
      <c r="C174" s="138"/>
      <c r="D174" s="136"/>
      <c r="E174" s="136"/>
      <c r="F174" s="136"/>
      <c r="G174" s="142"/>
      <c r="H174" s="141" t="s">
        <v>410</v>
      </c>
      <c r="I174" s="138"/>
      <c r="J174" s="136"/>
      <c r="K174" s="136"/>
      <c r="L174" s="136"/>
      <c r="M174" s="142"/>
      <c r="N174" s="141" t="s">
        <v>411</v>
      </c>
      <c r="O174" s="138"/>
      <c r="P174" s="136"/>
      <c r="Q174" s="136"/>
      <c r="R174" s="136"/>
      <c r="S174" s="142"/>
      <c r="T174" s="141" t="s">
        <v>412</v>
      </c>
      <c r="U174" s="136"/>
      <c r="V174" s="136"/>
    </row>
    <row r="175" spans="1:22" ht="13" thickBot="1">
      <c r="A175" s="139"/>
      <c r="B175" s="141" t="s">
        <v>413</v>
      </c>
      <c r="C175" s="138"/>
      <c r="D175" s="136"/>
      <c r="E175" s="136"/>
      <c r="F175" s="136"/>
      <c r="G175" s="142"/>
      <c r="H175" s="141" t="s">
        <v>414</v>
      </c>
      <c r="I175" s="138"/>
      <c r="J175" s="136"/>
      <c r="K175" s="136"/>
      <c r="L175" s="136"/>
      <c r="M175" s="142"/>
      <c r="N175" s="141" t="s">
        <v>415</v>
      </c>
      <c r="O175" s="138"/>
      <c r="P175" s="136"/>
      <c r="Q175" s="136"/>
      <c r="R175" s="136"/>
      <c r="S175" s="142"/>
      <c r="T175" s="141" t="s">
        <v>416</v>
      </c>
      <c r="U175" s="136"/>
      <c r="V175" s="136"/>
    </row>
    <row r="176" spans="1:22" ht="13" thickBot="1">
      <c r="A176" s="139"/>
      <c r="B176" s="141" t="s">
        <v>417</v>
      </c>
      <c r="C176" s="138"/>
      <c r="D176" s="136"/>
      <c r="E176" s="136"/>
      <c r="F176" s="136"/>
      <c r="G176" s="142"/>
      <c r="H176" s="141" t="s">
        <v>418</v>
      </c>
      <c r="I176" s="138"/>
      <c r="J176" s="136"/>
      <c r="K176" s="136"/>
      <c r="L176" s="136"/>
      <c r="M176" s="142"/>
      <c r="N176" s="141" t="s">
        <v>419</v>
      </c>
      <c r="O176" s="138"/>
      <c r="P176" s="136"/>
      <c r="Q176" s="136"/>
      <c r="R176" s="136"/>
      <c r="S176" s="142"/>
      <c r="T176" s="141" t="s">
        <v>420</v>
      </c>
      <c r="U176" s="136"/>
      <c r="V176" s="136"/>
    </row>
    <row r="177" spans="1:22" ht="13" thickBot="1">
      <c r="A177" s="139"/>
      <c r="B177" s="141" t="s">
        <v>421</v>
      </c>
      <c r="C177" s="138"/>
      <c r="D177" s="136"/>
      <c r="E177" s="136"/>
      <c r="F177" s="136"/>
      <c r="G177" s="142"/>
      <c r="H177" s="141" t="s">
        <v>422</v>
      </c>
      <c r="I177" s="138"/>
      <c r="J177" s="136"/>
      <c r="K177" s="136"/>
      <c r="L177" s="136"/>
      <c r="M177" s="142"/>
      <c r="N177" s="141" t="s">
        <v>423</v>
      </c>
      <c r="O177" s="138"/>
      <c r="P177" s="136"/>
      <c r="Q177" s="136"/>
      <c r="R177" s="136"/>
      <c r="S177" s="142"/>
      <c r="T177" s="141" t="s">
        <v>424</v>
      </c>
      <c r="U177" s="136"/>
      <c r="V177" s="136"/>
    </row>
    <row r="178" spans="1:22" ht="13" thickBot="1">
      <c r="A178" s="139"/>
      <c r="B178" s="141" t="s">
        <v>425</v>
      </c>
      <c r="C178" s="138"/>
      <c r="D178" s="136"/>
      <c r="E178" s="136"/>
      <c r="F178" s="136"/>
      <c r="G178" s="142"/>
      <c r="H178" s="141" t="s">
        <v>426</v>
      </c>
      <c r="I178" s="138"/>
      <c r="J178" s="136"/>
      <c r="K178" s="136"/>
      <c r="L178" s="136"/>
      <c r="M178" s="142"/>
      <c r="N178" s="141" t="s">
        <v>427</v>
      </c>
      <c r="O178" s="138"/>
      <c r="P178" s="136"/>
      <c r="Q178" s="136"/>
      <c r="R178" s="136"/>
      <c r="S178" s="142"/>
      <c r="T178" s="141" t="s">
        <v>428</v>
      </c>
      <c r="U178" s="136"/>
      <c r="V178" s="136"/>
    </row>
    <row r="179" spans="1:22" ht="13" thickBot="1">
      <c r="A179" s="139"/>
      <c r="B179" s="141" t="s">
        <v>429</v>
      </c>
      <c r="C179" s="138"/>
      <c r="D179" s="136"/>
      <c r="E179" s="136"/>
      <c r="F179" s="136"/>
      <c r="G179" s="142"/>
      <c r="H179" s="141" t="s">
        <v>430</v>
      </c>
      <c r="I179" s="138"/>
      <c r="J179" s="136"/>
      <c r="K179" s="136"/>
      <c r="L179" s="136"/>
      <c r="M179" s="142"/>
      <c r="N179" s="141" t="s">
        <v>431</v>
      </c>
      <c r="O179" s="138"/>
      <c r="P179" s="136"/>
      <c r="Q179" s="136"/>
      <c r="R179" s="136"/>
      <c r="S179" s="142"/>
      <c r="T179" s="141" t="s">
        <v>432</v>
      </c>
      <c r="U179" s="136"/>
      <c r="V179" s="136"/>
    </row>
    <row r="180" spans="1:22" ht="13" thickBot="1">
      <c r="A180" s="139"/>
      <c r="B180" s="141" t="s">
        <v>433</v>
      </c>
      <c r="C180" s="138"/>
      <c r="D180" s="136"/>
      <c r="E180" s="136"/>
      <c r="F180" s="136"/>
      <c r="G180" s="142"/>
      <c r="H180" s="141" t="s">
        <v>434</v>
      </c>
      <c r="I180" s="138"/>
      <c r="J180" s="136"/>
      <c r="K180" s="136"/>
      <c r="L180" s="136"/>
      <c r="M180" s="142"/>
      <c r="N180" s="141" t="s">
        <v>435</v>
      </c>
      <c r="O180" s="138"/>
      <c r="P180" s="136"/>
      <c r="Q180" s="136"/>
      <c r="R180" s="136"/>
      <c r="S180" s="142"/>
      <c r="T180" s="141" t="s">
        <v>436</v>
      </c>
      <c r="U180" s="136"/>
      <c r="V180" s="136"/>
    </row>
    <row r="181" spans="1:22" ht="13" thickBot="1">
      <c r="A181" s="139"/>
      <c r="B181" s="141" t="s">
        <v>437</v>
      </c>
      <c r="C181" s="138"/>
      <c r="D181" s="136"/>
      <c r="E181" s="136"/>
      <c r="F181" s="136"/>
      <c r="G181" s="142"/>
      <c r="H181" s="141" t="s">
        <v>438</v>
      </c>
      <c r="I181" s="138"/>
      <c r="J181" s="136"/>
      <c r="K181" s="136"/>
      <c r="L181" s="136"/>
      <c r="M181" s="142"/>
      <c r="N181" s="141" t="s">
        <v>439</v>
      </c>
      <c r="O181" s="138"/>
      <c r="P181" s="136"/>
      <c r="Q181" s="136"/>
      <c r="R181" s="136"/>
      <c r="S181" s="142"/>
      <c r="T181" s="141" t="s">
        <v>440</v>
      </c>
      <c r="U181" s="136"/>
      <c r="V181" s="136"/>
    </row>
    <row r="182" spans="1:22" ht="13" thickBot="1">
      <c r="A182" s="139"/>
      <c r="B182" s="141" t="s">
        <v>441</v>
      </c>
      <c r="C182" s="138"/>
      <c r="D182" s="136"/>
      <c r="E182" s="136"/>
      <c r="F182" s="136"/>
      <c r="G182" s="142"/>
      <c r="H182" s="141" t="s">
        <v>442</v>
      </c>
      <c r="I182" s="138"/>
      <c r="J182" s="136"/>
      <c r="K182" s="136"/>
      <c r="L182" s="136"/>
      <c r="M182" s="142"/>
      <c r="N182" s="141" t="s">
        <v>443</v>
      </c>
      <c r="O182" s="138"/>
      <c r="P182" s="136"/>
      <c r="Q182" s="136"/>
      <c r="R182" s="136"/>
      <c r="S182" s="142"/>
      <c r="T182" s="141" t="s">
        <v>444</v>
      </c>
      <c r="U182" s="136"/>
      <c r="V182" s="136"/>
    </row>
    <row r="183" spans="1:22" ht="13" thickBot="1">
      <c r="A183" s="139"/>
      <c r="B183" s="141" t="s">
        <v>445</v>
      </c>
      <c r="C183" s="138"/>
      <c r="D183" s="136"/>
      <c r="E183" s="136"/>
      <c r="F183" s="136"/>
      <c r="G183" s="142"/>
      <c r="H183" s="141" t="s">
        <v>446</v>
      </c>
      <c r="I183" s="138"/>
      <c r="J183" s="136"/>
      <c r="K183" s="136"/>
      <c r="L183" s="136"/>
      <c r="M183" s="142"/>
      <c r="N183" s="141" t="s">
        <v>447</v>
      </c>
      <c r="O183" s="138"/>
      <c r="P183" s="136"/>
      <c r="Q183" s="136"/>
      <c r="R183" s="136"/>
      <c r="S183" s="142"/>
      <c r="T183" s="141" t="s">
        <v>448</v>
      </c>
      <c r="U183" s="136"/>
      <c r="V183" s="136"/>
    </row>
    <row r="184" spans="1:22" ht="13" thickBot="1">
      <c r="A184" s="139"/>
      <c r="B184" s="141" t="s">
        <v>449</v>
      </c>
      <c r="C184" s="138"/>
      <c r="D184" s="136"/>
      <c r="E184" s="136"/>
      <c r="F184" s="136"/>
      <c r="G184" s="142"/>
      <c r="H184" s="141" t="s">
        <v>450</v>
      </c>
      <c r="I184" s="138"/>
      <c r="J184" s="136"/>
      <c r="K184" s="136"/>
      <c r="L184" s="136"/>
      <c r="M184" s="142"/>
      <c r="N184" s="141" t="s">
        <v>451</v>
      </c>
      <c r="O184" s="138"/>
      <c r="P184" s="136"/>
      <c r="Q184" s="136"/>
      <c r="R184" s="136"/>
      <c r="S184" s="142"/>
      <c r="T184" s="141" t="s">
        <v>452</v>
      </c>
      <c r="U184" s="136"/>
      <c r="V184" s="136"/>
    </row>
    <row r="186" spans="1:22">
      <c r="A186" s="126" t="s">
        <v>724</v>
      </c>
    </row>
    <row r="187" spans="1:22">
      <c r="A187" s="126" t="s">
        <v>723</v>
      </c>
    </row>
    <row r="188" spans="1:22">
      <c r="A188" s="126" t="s">
        <v>727</v>
      </c>
    </row>
    <row r="189" spans="1:22">
      <c r="A189" s="126" t="s">
        <v>726</v>
      </c>
    </row>
    <row r="191" spans="1:22" ht="13" thickBot="1">
      <c r="A191" s="127" t="s">
        <v>721</v>
      </c>
    </row>
    <row r="192" spans="1:22" ht="13" thickBot="1">
      <c r="A192" s="139"/>
      <c r="B192" s="143" t="s">
        <v>464</v>
      </c>
      <c r="H192" s="129"/>
      <c r="I192" s="147" t="s">
        <v>465</v>
      </c>
      <c r="N192" s="129"/>
      <c r="O192" s="146" t="s">
        <v>466</v>
      </c>
      <c r="T192" s="129"/>
      <c r="U192" s="146" t="s">
        <v>467</v>
      </c>
    </row>
    <row r="193" spans="1:21" ht="13" thickBot="1">
      <c r="A193" s="139"/>
      <c r="B193" s="144" t="s">
        <v>468</v>
      </c>
      <c r="H193" s="129"/>
      <c r="I193" s="148" t="s">
        <v>469</v>
      </c>
      <c r="N193" s="129"/>
      <c r="O193" s="145" t="s">
        <v>470</v>
      </c>
      <c r="T193" s="129"/>
      <c r="U193" s="145" t="s">
        <v>471</v>
      </c>
    </row>
    <row r="194" spans="1:21" ht="13" thickBot="1">
      <c r="A194" s="139"/>
      <c r="B194" s="144" t="s">
        <v>472</v>
      </c>
      <c r="H194" s="129"/>
      <c r="I194" s="148" t="s">
        <v>473</v>
      </c>
      <c r="N194" s="129"/>
      <c r="O194" s="145" t="s">
        <v>474</v>
      </c>
      <c r="T194" s="129"/>
      <c r="U194" s="145" t="s">
        <v>475</v>
      </c>
    </row>
    <row r="195" spans="1:21" ht="13" thickBot="1">
      <c r="A195" s="139"/>
      <c r="B195" s="144" t="s">
        <v>476</v>
      </c>
      <c r="H195" s="129"/>
      <c r="I195" s="148" t="s">
        <v>477</v>
      </c>
      <c r="N195" s="129"/>
      <c r="O195" s="145" t="s">
        <v>478</v>
      </c>
      <c r="T195" s="129"/>
      <c r="U195" s="145" t="s">
        <v>479</v>
      </c>
    </row>
    <row r="196" spans="1:21" ht="13" thickBot="1">
      <c r="A196" s="139"/>
      <c r="B196" s="144" t="s">
        <v>480</v>
      </c>
      <c r="H196" s="129"/>
      <c r="I196" s="148" t="s">
        <v>481</v>
      </c>
      <c r="N196" s="129"/>
      <c r="O196" s="145" t="s">
        <v>482</v>
      </c>
      <c r="T196" s="129"/>
      <c r="U196" s="145" t="s">
        <v>483</v>
      </c>
    </row>
    <row r="197" spans="1:21" ht="13" thickBot="1">
      <c r="A197" s="139"/>
      <c r="B197" s="144" t="s">
        <v>484</v>
      </c>
      <c r="H197" s="129"/>
      <c r="I197" s="148" t="s">
        <v>485</v>
      </c>
      <c r="N197" s="129"/>
      <c r="O197" s="145" t="s">
        <v>486</v>
      </c>
      <c r="T197" s="129"/>
      <c r="U197" s="145" t="s">
        <v>487</v>
      </c>
    </row>
    <row r="198" spans="1:21" ht="13" thickBot="1">
      <c r="A198" s="139"/>
      <c r="B198" s="144" t="s">
        <v>488</v>
      </c>
      <c r="H198" s="129"/>
      <c r="I198" s="145" t="s">
        <v>728</v>
      </c>
      <c r="N198" s="129"/>
      <c r="O198" s="145" t="s">
        <v>490</v>
      </c>
      <c r="T198" s="129"/>
      <c r="U198" s="145" t="s">
        <v>491</v>
      </c>
    </row>
    <row r="199" spans="1:21" ht="13" thickBot="1">
      <c r="A199" s="139"/>
      <c r="B199" s="144" t="s">
        <v>492</v>
      </c>
      <c r="H199" s="129"/>
      <c r="I199" s="148" t="s">
        <v>493</v>
      </c>
      <c r="N199" s="129"/>
      <c r="O199" s="145" t="s">
        <v>494</v>
      </c>
      <c r="T199" s="129"/>
      <c r="U199" s="145" t="s">
        <v>495</v>
      </c>
    </row>
    <row r="200" spans="1:21" ht="13" thickBot="1">
      <c r="A200" s="139"/>
      <c r="B200" s="144" t="s">
        <v>496</v>
      </c>
      <c r="H200" s="129"/>
      <c r="I200" s="148" t="s">
        <v>497</v>
      </c>
      <c r="N200" s="129"/>
      <c r="O200" s="145" t="s">
        <v>498</v>
      </c>
      <c r="T200" s="129"/>
      <c r="U200" s="145" t="s">
        <v>499</v>
      </c>
    </row>
    <row r="201" spans="1:21" ht="13" thickBot="1">
      <c r="A201" s="139"/>
      <c r="B201" s="144" t="s">
        <v>500</v>
      </c>
      <c r="H201" s="129"/>
      <c r="I201" s="148" t="s">
        <v>501</v>
      </c>
      <c r="N201" s="129"/>
      <c r="O201" s="145" t="s">
        <v>502</v>
      </c>
      <c r="T201" s="129"/>
      <c r="U201" s="145" t="s">
        <v>503</v>
      </c>
    </row>
    <row r="202" spans="1:21" ht="13" thickBot="1">
      <c r="A202" s="139"/>
      <c r="B202" s="144" t="s">
        <v>504</v>
      </c>
      <c r="H202" s="129"/>
      <c r="I202" s="148" t="s">
        <v>505</v>
      </c>
      <c r="N202" s="129"/>
      <c r="O202" s="145" t="s">
        <v>506</v>
      </c>
      <c r="T202" s="129"/>
      <c r="U202" s="145" t="s">
        <v>507</v>
      </c>
    </row>
    <row r="203" spans="1:21" ht="13" thickBot="1">
      <c r="A203" s="139"/>
      <c r="B203" s="144" t="s">
        <v>508</v>
      </c>
      <c r="H203" s="129"/>
      <c r="I203" s="148" t="s">
        <v>509</v>
      </c>
      <c r="N203" s="129"/>
      <c r="O203" s="145" t="s">
        <v>510</v>
      </c>
      <c r="T203" s="129"/>
      <c r="U203" s="145" t="s">
        <v>511</v>
      </c>
    </row>
    <row r="204" spans="1:21" ht="13" thickBot="1">
      <c r="A204" s="139"/>
      <c r="B204" s="144" t="s">
        <v>512</v>
      </c>
      <c r="H204" s="129"/>
      <c r="I204" s="148" t="s">
        <v>513</v>
      </c>
      <c r="N204" s="129"/>
      <c r="O204" s="145" t="s">
        <v>514</v>
      </c>
      <c r="T204" s="129"/>
      <c r="U204" s="145" t="s">
        <v>515</v>
      </c>
    </row>
    <row r="205" spans="1:21" ht="13" thickBot="1">
      <c r="A205" s="139"/>
      <c r="B205" s="144" t="s">
        <v>516</v>
      </c>
      <c r="H205" s="129"/>
      <c r="I205" s="148" t="s">
        <v>517</v>
      </c>
      <c r="N205" s="129"/>
      <c r="O205" s="145" t="s">
        <v>518</v>
      </c>
      <c r="T205" s="129"/>
      <c r="U205" s="145" t="s">
        <v>519</v>
      </c>
    </row>
    <row r="206" spans="1:21" ht="13" thickBot="1">
      <c r="A206" s="139"/>
      <c r="B206" s="144" t="s">
        <v>520</v>
      </c>
      <c r="H206" s="129"/>
      <c r="I206" s="148" t="s">
        <v>521</v>
      </c>
      <c r="N206" s="129"/>
      <c r="O206" s="145" t="s">
        <v>522</v>
      </c>
      <c r="T206" s="129"/>
      <c r="U206" s="145" t="s">
        <v>523</v>
      </c>
    </row>
    <row r="207" spans="1:21" ht="13" thickBot="1">
      <c r="A207" s="139"/>
      <c r="B207" s="144" t="s">
        <v>524</v>
      </c>
      <c r="H207" s="129"/>
      <c r="I207" s="148" t="s">
        <v>525</v>
      </c>
      <c r="N207" s="129"/>
      <c r="O207" s="145" t="s">
        <v>526</v>
      </c>
      <c r="T207" s="129"/>
      <c r="U207" s="145" t="s">
        <v>527</v>
      </c>
    </row>
    <row r="208" spans="1:21" ht="13" thickBot="1">
      <c r="A208" s="139"/>
      <c r="B208" s="144" t="s">
        <v>528</v>
      </c>
      <c r="H208" s="129"/>
      <c r="I208" s="148" t="s">
        <v>529</v>
      </c>
      <c r="N208" s="129"/>
      <c r="O208" s="145" t="s">
        <v>734</v>
      </c>
      <c r="T208" s="129"/>
      <c r="U208" s="145" t="s">
        <v>530</v>
      </c>
    </row>
    <row r="209" spans="1:21" ht="13" thickBot="1">
      <c r="A209" s="139"/>
      <c r="B209" s="144" t="s">
        <v>531</v>
      </c>
      <c r="H209" s="129"/>
      <c r="I209" s="148" t="s">
        <v>532</v>
      </c>
      <c r="N209" s="129"/>
      <c r="O209" s="145" t="s">
        <v>533</v>
      </c>
      <c r="T209" s="129"/>
      <c r="U209" s="145" t="s">
        <v>534</v>
      </c>
    </row>
    <row r="210" spans="1:21" ht="13" thickBot="1">
      <c r="A210" s="139"/>
      <c r="B210" s="144" t="s">
        <v>535</v>
      </c>
      <c r="H210" s="129"/>
      <c r="I210" s="148" t="s">
        <v>536</v>
      </c>
      <c r="N210" s="129"/>
      <c r="O210" s="145" t="s">
        <v>537</v>
      </c>
      <c r="T210" s="129"/>
      <c r="U210" s="145" t="s">
        <v>538</v>
      </c>
    </row>
    <row r="211" spans="1:21" ht="13" thickBot="1">
      <c r="A211" s="139"/>
      <c r="B211" s="144" t="s">
        <v>539</v>
      </c>
      <c r="H211" s="129"/>
      <c r="I211" s="148" t="s">
        <v>540</v>
      </c>
      <c r="N211" s="129"/>
      <c r="O211" s="145" t="s">
        <v>541</v>
      </c>
      <c r="T211" s="129"/>
      <c r="U211" s="145" t="s">
        <v>542</v>
      </c>
    </row>
    <row r="212" spans="1:21" ht="13" thickBot="1">
      <c r="A212" s="139"/>
      <c r="B212" s="144" t="s">
        <v>543</v>
      </c>
      <c r="H212" s="129"/>
      <c r="I212" s="148" t="s">
        <v>544</v>
      </c>
      <c r="N212" s="129"/>
      <c r="O212" s="145" t="s">
        <v>545</v>
      </c>
      <c r="T212" s="129"/>
      <c r="U212" s="145" t="s">
        <v>546</v>
      </c>
    </row>
    <row r="213" spans="1:21" ht="13" thickBot="1">
      <c r="A213" s="139"/>
      <c r="B213" s="144" t="s">
        <v>547</v>
      </c>
      <c r="H213" s="129"/>
      <c r="I213" s="148" t="s">
        <v>548</v>
      </c>
      <c r="N213" s="129"/>
      <c r="O213" s="145" t="s">
        <v>549</v>
      </c>
      <c r="T213" s="129"/>
      <c r="U213" s="145" t="s">
        <v>550</v>
      </c>
    </row>
    <row r="214" spans="1:21" ht="13" thickBot="1">
      <c r="A214" s="139"/>
      <c r="B214" s="144" t="s">
        <v>551</v>
      </c>
      <c r="H214" s="129"/>
      <c r="I214" s="148" t="s">
        <v>552</v>
      </c>
      <c r="N214" s="129"/>
      <c r="O214" s="145" t="s">
        <v>553</v>
      </c>
      <c r="T214" s="129"/>
      <c r="U214" s="145" t="s">
        <v>554</v>
      </c>
    </row>
    <row r="215" spans="1:21" ht="13" thickBot="1">
      <c r="A215" s="139"/>
      <c r="B215" s="144" t="s">
        <v>555</v>
      </c>
      <c r="H215" s="129"/>
      <c r="I215" s="148" t="s">
        <v>556</v>
      </c>
      <c r="N215" s="129"/>
      <c r="O215" s="145" t="s">
        <v>557</v>
      </c>
      <c r="T215" s="129"/>
      <c r="U215" s="145" t="s">
        <v>558</v>
      </c>
    </row>
    <row r="216" spans="1:21" ht="13" thickBot="1">
      <c r="A216" s="139"/>
      <c r="B216" s="144" t="s">
        <v>559</v>
      </c>
      <c r="H216" s="129"/>
      <c r="I216" s="148" t="s">
        <v>560</v>
      </c>
      <c r="N216" s="129"/>
      <c r="O216" s="145" t="s">
        <v>561</v>
      </c>
      <c r="T216" s="129"/>
      <c r="U216" s="145" t="s">
        <v>562</v>
      </c>
    </row>
    <row r="217" spans="1:21" ht="13" thickBot="1">
      <c r="A217" s="139"/>
      <c r="B217" s="144" t="s">
        <v>563</v>
      </c>
      <c r="H217" s="129"/>
      <c r="I217" s="148" t="s">
        <v>564</v>
      </c>
      <c r="N217" s="129"/>
      <c r="O217" s="145" t="s">
        <v>565</v>
      </c>
      <c r="T217" s="129"/>
      <c r="U217" s="145" t="s">
        <v>566</v>
      </c>
    </row>
    <row r="218" spans="1:21" ht="13" thickBot="1">
      <c r="A218" s="139"/>
      <c r="B218" s="144" t="s">
        <v>567</v>
      </c>
      <c r="H218" s="129"/>
      <c r="I218" s="148" t="s">
        <v>568</v>
      </c>
      <c r="N218" s="129"/>
      <c r="O218" s="145" t="s">
        <v>569</v>
      </c>
      <c r="T218" s="129"/>
      <c r="U218" s="145" t="s">
        <v>570</v>
      </c>
    </row>
    <row r="219" spans="1:21" ht="13" thickBot="1">
      <c r="A219" s="139"/>
      <c r="B219" s="144" t="s">
        <v>571</v>
      </c>
      <c r="H219" s="129"/>
      <c r="I219" s="148" t="s">
        <v>572</v>
      </c>
      <c r="N219" s="129"/>
      <c r="O219" s="145" t="s">
        <v>573</v>
      </c>
      <c r="T219" s="129"/>
      <c r="U219" s="145" t="s">
        <v>574</v>
      </c>
    </row>
    <row r="220" spans="1:21" ht="13" thickBot="1">
      <c r="A220" s="139"/>
      <c r="B220" s="144" t="s">
        <v>575</v>
      </c>
      <c r="H220" s="129"/>
      <c r="I220" s="148" t="s">
        <v>576</v>
      </c>
      <c r="N220" s="129"/>
      <c r="O220" s="145" t="s">
        <v>577</v>
      </c>
      <c r="T220" s="129"/>
      <c r="U220" s="145" t="s">
        <v>578</v>
      </c>
    </row>
    <row r="221" spans="1:21" ht="13" thickBot="1">
      <c r="A221" s="139"/>
      <c r="B221" s="144" t="s">
        <v>579</v>
      </c>
      <c r="H221" s="129"/>
      <c r="I221" s="148" t="s">
        <v>580</v>
      </c>
      <c r="N221" s="129"/>
      <c r="O221" s="145" t="s">
        <v>581</v>
      </c>
      <c r="T221" s="129"/>
      <c r="U221" s="145" t="s">
        <v>582</v>
      </c>
    </row>
    <row r="222" spans="1:21" ht="13" thickBot="1">
      <c r="A222" s="139"/>
      <c r="B222" s="144" t="s">
        <v>583</v>
      </c>
      <c r="H222" s="129"/>
      <c r="I222" s="148" t="s">
        <v>584</v>
      </c>
      <c r="N222" s="129"/>
      <c r="O222" s="145" t="s">
        <v>585</v>
      </c>
      <c r="T222" s="129"/>
      <c r="U222" s="145" t="s">
        <v>586</v>
      </c>
    </row>
    <row r="223" spans="1:21" ht="13" thickBot="1">
      <c r="A223" s="139"/>
      <c r="B223" s="145" t="s">
        <v>587</v>
      </c>
      <c r="H223" s="129"/>
      <c r="I223" s="148" t="s">
        <v>588</v>
      </c>
      <c r="N223" s="129"/>
      <c r="O223" s="145" t="s">
        <v>589</v>
      </c>
      <c r="T223" s="129"/>
      <c r="U223" s="145" t="s">
        <v>590</v>
      </c>
    </row>
    <row r="224" spans="1:21" ht="13" thickBot="1">
      <c r="A224" s="139"/>
      <c r="B224" s="145" t="s">
        <v>591</v>
      </c>
      <c r="H224" s="129"/>
      <c r="I224" s="148" t="s">
        <v>592</v>
      </c>
      <c r="N224" s="129"/>
      <c r="O224" s="145" t="s">
        <v>593</v>
      </c>
      <c r="T224" s="129"/>
      <c r="U224" s="145" t="s">
        <v>594</v>
      </c>
    </row>
    <row r="225" spans="1:21" ht="13" thickBot="1">
      <c r="A225" s="139"/>
      <c r="B225" s="145" t="s">
        <v>595</v>
      </c>
      <c r="H225" s="129"/>
      <c r="I225" s="148" t="s">
        <v>596</v>
      </c>
      <c r="N225" s="129"/>
      <c r="O225" s="145" t="s">
        <v>597</v>
      </c>
      <c r="T225" s="129"/>
      <c r="U225" s="145" t="s">
        <v>598</v>
      </c>
    </row>
    <row r="226" spans="1:21" ht="13" thickBot="1">
      <c r="A226" s="139"/>
      <c r="B226" s="145" t="s">
        <v>599</v>
      </c>
      <c r="H226" s="129"/>
      <c r="I226" s="148" t="s">
        <v>600</v>
      </c>
      <c r="N226" s="129"/>
      <c r="O226" s="145" t="s">
        <v>601</v>
      </c>
      <c r="T226" s="129"/>
      <c r="U226" s="145" t="s">
        <v>602</v>
      </c>
    </row>
    <row r="227" spans="1:21" ht="13" thickBot="1">
      <c r="A227" s="139"/>
      <c r="B227" s="145" t="s">
        <v>603</v>
      </c>
      <c r="H227" s="129"/>
      <c r="I227" s="148" t="s">
        <v>604</v>
      </c>
      <c r="N227" s="129"/>
      <c r="O227" s="145" t="s">
        <v>605</v>
      </c>
      <c r="T227" s="129"/>
      <c r="U227" s="145" t="s">
        <v>606</v>
      </c>
    </row>
    <row r="228" spans="1:21" ht="13" thickBot="1">
      <c r="A228" s="139"/>
      <c r="B228" s="145" t="s">
        <v>607</v>
      </c>
      <c r="H228" s="129"/>
      <c r="I228" s="148" t="s">
        <v>608</v>
      </c>
      <c r="N228" s="129"/>
      <c r="O228" s="145" t="s">
        <v>609</v>
      </c>
      <c r="T228" s="129"/>
      <c r="U228" s="145" t="s">
        <v>610</v>
      </c>
    </row>
    <row r="229" spans="1:21" ht="13" thickBot="1">
      <c r="A229" s="139"/>
      <c r="B229" s="145" t="s">
        <v>611</v>
      </c>
      <c r="H229" s="129"/>
      <c r="I229" s="148" t="s">
        <v>612</v>
      </c>
      <c r="N229" s="129"/>
      <c r="O229" s="145" t="s">
        <v>613</v>
      </c>
      <c r="T229" s="129"/>
      <c r="U229" s="145" t="s">
        <v>614</v>
      </c>
    </row>
    <row r="230" spans="1:21" ht="13" thickBot="1">
      <c r="A230" s="139"/>
      <c r="B230" s="145" t="s">
        <v>615</v>
      </c>
      <c r="H230" s="129"/>
      <c r="I230" s="148" t="s">
        <v>616</v>
      </c>
      <c r="N230" s="129"/>
      <c r="O230" s="145" t="s">
        <v>617</v>
      </c>
      <c r="T230" s="129"/>
      <c r="U230" s="145" t="s">
        <v>618</v>
      </c>
    </row>
    <row r="231" spans="1:21" ht="13" thickBot="1">
      <c r="A231" s="139"/>
      <c r="B231" s="145" t="s">
        <v>619</v>
      </c>
      <c r="H231" s="129"/>
      <c r="I231" s="148" t="s">
        <v>620</v>
      </c>
      <c r="N231" s="129"/>
      <c r="O231" s="145" t="s">
        <v>621</v>
      </c>
      <c r="T231" s="129"/>
      <c r="U231" s="145" t="s">
        <v>622</v>
      </c>
    </row>
    <row r="232" spans="1:21" ht="13" thickBot="1">
      <c r="A232" s="139"/>
      <c r="B232" s="145" t="s">
        <v>623</v>
      </c>
      <c r="H232" s="129"/>
      <c r="I232" s="148" t="s">
        <v>624</v>
      </c>
      <c r="N232" s="129"/>
      <c r="O232" s="145" t="s">
        <v>625</v>
      </c>
      <c r="T232" s="129"/>
      <c r="U232" s="145" t="s">
        <v>626</v>
      </c>
    </row>
    <row r="233" spans="1:21" ht="13" thickBot="1">
      <c r="A233" s="139"/>
      <c r="B233" s="145" t="s">
        <v>627</v>
      </c>
      <c r="H233" s="129"/>
      <c r="I233" s="148" t="s">
        <v>628</v>
      </c>
      <c r="N233" s="129"/>
      <c r="O233" s="145" t="s">
        <v>629</v>
      </c>
      <c r="T233" s="129"/>
      <c r="U233" s="145" t="s">
        <v>630</v>
      </c>
    </row>
    <row r="234" spans="1:21" ht="13" thickBot="1">
      <c r="A234" s="139"/>
      <c r="B234" s="145" t="s">
        <v>631</v>
      </c>
      <c r="H234" s="129"/>
      <c r="I234" s="148" t="s">
        <v>632</v>
      </c>
      <c r="N234" s="129"/>
      <c r="O234" s="145" t="s">
        <v>633</v>
      </c>
      <c r="T234" s="129"/>
      <c r="U234" s="145" t="s">
        <v>634</v>
      </c>
    </row>
    <row r="235" spans="1:21" ht="13" thickBot="1">
      <c r="A235" s="139"/>
      <c r="B235" s="145" t="s">
        <v>635</v>
      </c>
      <c r="H235" s="129"/>
      <c r="I235" s="148" t="s">
        <v>636</v>
      </c>
      <c r="N235" s="129"/>
      <c r="O235" s="145" t="s">
        <v>637</v>
      </c>
      <c r="T235" s="129"/>
      <c r="U235" s="145" t="s">
        <v>638</v>
      </c>
    </row>
    <row r="236" spans="1:21" ht="13" thickBot="1">
      <c r="A236" s="139"/>
      <c r="B236" s="145" t="s">
        <v>639</v>
      </c>
      <c r="H236" s="129"/>
      <c r="I236" s="148" t="s">
        <v>640</v>
      </c>
      <c r="N236" s="129"/>
      <c r="O236" s="145" t="s">
        <v>641</v>
      </c>
      <c r="T236" s="129"/>
      <c r="U236" s="145" t="s">
        <v>642</v>
      </c>
    </row>
    <row r="237" spans="1:21" ht="13" thickBot="1">
      <c r="A237" s="139"/>
      <c r="B237" s="145" t="s">
        <v>643</v>
      </c>
      <c r="H237" s="129"/>
      <c r="I237" s="148" t="s">
        <v>644</v>
      </c>
      <c r="N237" s="129"/>
      <c r="O237" s="145" t="s">
        <v>645</v>
      </c>
      <c r="T237" s="129"/>
      <c r="U237" s="145" t="s">
        <v>646</v>
      </c>
    </row>
    <row r="238" spans="1:21" ht="13" thickBot="1">
      <c r="A238" s="139"/>
      <c r="B238" s="145" t="s">
        <v>647</v>
      </c>
      <c r="H238" s="129"/>
      <c r="I238" s="148" t="s">
        <v>648</v>
      </c>
      <c r="N238" s="129"/>
      <c r="O238" s="145" t="s">
        <v>649</v>
      </c>
      <c r="T238" s="129"/>
      <c r="U238" s="145" t="s">
        <v>650</v>
      </c>
    </row>
    <row r="239" spans="1:21" ht="13" thickBot="1">
      <c r="A239" s="139"/>
      <c r="B239" s="145" t="s">
        <v>651</v>
      </c>
      <c r="H239" s="129"/>
      <c r="I239" s="148" t="s">
        <v>652</v>
      </c>
      <c r="N239" s="129"/>
      <c r="O239" s="145" t="s">
        <v>653</v>
      </c>
      <c r="T239" s="129"/>
      <c r="U239" s="145" t="s">
        <v>654</v>
      </c>
    </row>
    <row r="240" spans="1:21" ht="13" thickBot="1">
      <c r="A240" s="139"/>
      <c r="B240" s="145" t="s">
        <v>655</v>
      </c>
      <c r="H240" s="129"/>
      <c r="I240" s="148" t="s">
        <v>656</v>
      </c>
      <c r="N240" s="129"/>
      <c r="O240" s="145" t="s">
        <v>657</v>
      </c>
      <c r="T240" s="129"/>
      <c r="U240" s="145" t="s">
        <v>658</v>
      </c>
    </row>
    <row r="241" spans="1:25" ht="13" thickBot="1">
      <c r="A241" s="139"/>
      <c r="B241" s="145" t="s">
        <v>659</v>
      </c>
      <c r="H241" s="129"/>
      <c r="I241" s="148" t="s">
        <v>660</v>
      </c>
      <c r="N241" s="129"/>
      <c r="O241" s="145" t="s">
        <v>661</v>
      </c>
      <c r="T241" s="129"/>
      <c r="U241" s="145" t="s">
        <v>662</v>
      </c>
    </row>
    <row r="243" spans="1:25" ht="15">
      <c r="A243" s="128" t="s">
        <v>729</v>
      </c>
    </row>
    <row r="245" spans="1:25">
      <c r="A245" s="149" t="s">
        <v>210</v>
      </c>
    </row>
    <row r="246" spans="1:25" ht="21" customHeight="1">
      <c r="A246" s="131"/>
      <c r="B246" s="131"/>
      <c r="C246" s="131"/>
      <c r="D246" s="131"/>
      <c r="E246" s="131"/>
      <c r="F246" s="131"/>
      <c r="G246" s="131"/>
      <c r="H246" s="131"/>
      <c r="I246" s="131"/>
      <c r="J246" s="131"/>
      <c r="K246" s="131"/>
      <c r="L246" s="131"/>
      <c r="M246" s="131"/>
      <c r="N246" s="131"/>
      <c r="O246" s="131"/>
      <c r="P246" s="131"/>
      <c r="Q246" s="131"/>
      <c r="R246" s="131"/>
      <c r="S246" s="131"/>
      <c r="T246" s="131"/>
      <c r="U246" s="131"/>
      <c r="V246" s="131"/>
      <c r="W246" s="131"/>
      <c r="X246" s="131"/>
      <c r="Y246" s="131"/>
    </row>
    <row r="247" spans="1:25" ht="21" customHeight="1">
      <c r="A247" s="150"/>
      <c r="B247" s="150"/>
      <c r="C247" s="150"/>
      <c r="D247" s="150"/>
      <c r="E247" s="150"/>
      <c r="F247" s="150"/>
      <c r="G247" s="150"/>
      <c r="H247" s="150"/>
      <c r="I247" s="150"/>
      <c r="J247" s="150"/>
      <c r="K247" s="150"/>
      <c r="L247" s="150"/>
      <c r="M247" s="150"/>
      <c r="N247" s="150"/>
      <c r="O247" s="150"/>
      <c r="P247" s="150"/>
      <c r="Q247" s="150"/>
      <c r="R247" s="150"/>
      <c r="S247" s="150"/>
      <c r="T247" s="150"/>
      <c r="U247" s="150"/>
      <c r="V247" s="150"/>
      <c r="W247" s="150"/>
      <c r="X247" s="150"/>
      <c r="Y247" s="150"/>
    </row>
    <row r="248" spans="1:25" ht="21" customHeight="1">
      <c r="A248" s="150"/>
      <c r="B248" s="150"/>
      <c r="C248" s="150"/>
      <c r="D248" s="150"/>
      <c r="E248" s="150"/>
      <c r="F248" s="150"/>
      <c r="G248" s="150"/>
      <c r="H248" s="150"/>
      <c r="I248" s="150"/>
      <c r="J248" s="150"/>
      <c r="K248" s="150"/>
      <c r="L248" s="150"/>
      <c r="M248" s="150"/>
      <c r="N248" s="150"/>
      <c r="O248" s="150"/>
      <c r="P248" s="150"/>
      <c r="Q248" s="150"/>
      <c r="R248" s="150"/>
      <c r="S248" s="150"/>
      <c r="T248" s="150"/>
      <c r="U248" s="150"/>
      <c r="V248" s="150"/>
      <c r="W248" s="150"/>
      <c r="X248" s="150"/>
      <c r="Y248" s="150"/>
    </row>
    <row r="249" spans="1:25" ht="21" customHeight="1">
      <c r="A249" s="150"/>
      <c r="B249" s="150"/>
      <c r="C249" s="150"/>
      <c r="D249" s="150"/>
      <c r="E249" s="150"/>
      <c r="F249" s="150"/>
      <c r="G249" s="150"/>
      <c r="H249" s="150"/>
      <c r="I249" s="150"/>
      <c r="J249" s="150"/>
      <c r="K249" s="150"/>
      <c r="L249" s="150"/>
      <c r="M249" s="150"/>
      <c r="N249" s="150"/>
      <c r="O249" s="150"/>
      <c r="P249" s="150"/>
      <c r="Q249" s="150"/>
      <c r="R249" s="150"/>
      <c r="S249" s="150"/>
      <c r="T249" s="150"/>
      <c r="U249" s="150"/>
      <c r="V249" s="150"/>
      <c r="W249" s="150"/>
      <c r="X249" s="150"/>
      <c r="Y249" s="150"/>
    </row>
    <row r="250" spans="1:25" ht="21" customHeight="1">
      <c r="A250" s="150"/>
      <c r="B250" s="150"/>
      <c r="C250" s="150"/>
      <c r="D250" s="150"/>
      <c r="E250" s="150"/>
      <c r="F250" s="150"/>
      <c r="G250" s="150"/>
      <c r="H250" s="150"/>
      <c r="I250" s="150"/>
      <c r="J250" s="150"/>
      <c r="K250" s="150"/>
      <c r="L250" s="150"/>
      <c r="M250" s="150"/>
      <c r="N250" s="150"/>
      <c r="O250" s="150"/>
      <c r="P250" s="150"/>
      <c r="Q250" s="150"/>
      <c r="R250" s="150"/>
      <c r="S250" s="150"/>
      <c r="T250" s="150"/>
      <c r="U250" s="150"/>
      <c r="V250" s="150"/>
      <c r="W250" s="150"/>
      <c r="X250" s="150"/>
      <c r="Y250" s="150"/>
    </row>
    <row r="251" spans="1:25" ht="21" customHeight="1">
      <c r="A251" s="150"/>
      <c r="B251" s="150"/>
      <c r="C251" s="150"/>
      <c r="D251" s="150"/>
      <c r="E251" s="150"/>
      <c r="F251" s="150"/>
      <c r="G251" s="150"/>
      <c r="H251" s="150"/>
      <c r="I251" s="150"/>
      <c r="J251" s="150"/>
      <c r="K251" s="150"/>
      <c r="L251" s="150"/>
      <c r="M251" s="150"/>
      <c r="N251" s="150"/>
      <c r="O251" s="150"/>
      <c r="P251" s="150"/>
      <c r="Q251" s="150"/>
      <c r="R251" s="150"/>
      <c r="S251" s="150"/>
      <c r="T251" s="150"/>
      <c r="U251" s="150"/>
      <c r="V251" s="150"/>
      <c r="W251" s="150"/>
      <c r="X251" s="150"/>
      <c r="Y251" s="150"/>
    </row>
    <row r="252" spans="1:25" ht="21" customHeight="1">
      <c r="A252" s="150"/>
      <c r="B252" s="150"/>
      <c r="C252" s="150"/>
      <c r="D252" s="150"/>
      <c r="E252" s="150"/>
      <c r="F252" s="150"/>
      <c r="G252" s="150"/>
      <c r="H252" s="150"/>
      <c r="I252" s="150"/>
      <c r="J252" s="150"/>
      <c r="K252" s="150"/>
      <c r="L252" s="150"/>
      <c r="M252" s="150"/>
      <c r="N252" s="150"/>
      <c r="O252" s="150"/>
      <c r="P252" s="150"/>
      <c r="Q252" s="150"/>
      <c r="R252" s="150"/>
      <c r="S252" s="150"/>
      <c r="T252" s="150"/>
      <c r="U252" s="150"/>
      <c r="V252" s="150"/>
      <c r="W252" s="150"/>
      <c r="X252" s="150"/>
      <c r="Y252" s="150"/>
    </row>
    <row r="253" spans="1:25" ht="21" customHeight="1">
      <c r="A253" s="150"/>
      <c r="B253" s="150"/>
      <c r="C253" s="150"/>
      <c r="D253" s="150"/>
      <c r="E253" s="150"/>
      <c r="F253" s="150"/>
      <c r="G253" s="150"/>
      <c r="H253" s="150"/>
      <c r="I253" s="150"/>
      <c r="J253" s="150"/>
      <c r="K253" s="150"/>
      <c r="L253" s="150"/>
      <c r="M253" s="150"/>
      <c r="N253" s="150"/>
      <c r="O253" s="150"/>
      <c r="P253" s="150"/>
      <c r="Q253" s="150"/>
      <c r="R253" s="150"/>
      <c r="S253" s="150"/>
      <c r="T253" s="150"/>
      <c r="U253" s="150"/>
      <c r="V253" s="150"/>
      <c r="W253" s="150"/>
      <c r="X253" s="150"/>
      <c r="Y253" s="150"/>
    </row>
    <row r="255" spans="1:25">
      <c r="A255" s="149" t="s">
        <v>212</v>
      </c>
    </row>
    <row r="256" spans="1:25" ht="20" customHeight="1">
      <c r="A256" s="131"/>
      <c r="B256" s="131"/>
      <c r="C256" s="131"/>
      <c r="D256" s="131"/>
      <c r="E256" s="131"/>
      <c r="F256" s="131"/>
      <c r="G256" s="131"/>
      <c r="H256" s="131"/>
      <c r="I256" s="131"/>
      <c r="J256" s="131"/>
      <c r="K256" s="131"/>
      <c r="L256" s="131"/>
      <c r="M256" s="131"/>
      <c r="N256" s="131"/>
      <c r="O256" s="131"/>
      <c r="P256" s="131"/>
      <c r="Q256" s="131"/>
      <c r="R256" s="131"/>
      <c r="S256" s="131"/>
      <c r="T256" s="131"/>
      <c r="U256" s="131"/>
      <c r="V256" s="131"/>
      <c r="W256" s="131"/>
      <c r="X256" s="131"/>
      <c r="Y256" s="131"/>
    </row>
    <row r="257" spans="1:25" ht="20" customHeight="1">
      <c r="A257" s="150"/>
      <c r="B257" s="150"/>
      <c r="C257" s="150"/>
      <c r="D257" s="150"/>
      <c r="E257" s="150"/>
      <c r="F257" s="150"/>
      <c r="G257" s="150"/>
      <c r="H257" s="150"/>
      <c r="I257" s="150"/>
      <c r="J257" s="150"/>
      <c r="K257" s="150"/>
      <c r="L257" s="150"/>
      <c r="M257" s="150"/>
      <c r="N257" s="150"/>
      <c r="O257" s="150"/>
      <c r="P257" s="150"/>
      <c r="Q257" s="150"/>
      <c r="R257" s="150"/>
      <c r="S257" s="150"/>
      <c r="T257" s="150"/>
      <c r="U257" s="150"/>
      <c r="V257" s="150"/>
      <c r="W257" s="150"/>
      <c r="X257" s="150"/>
      <c r="Y257" s="150"/>
    </row>
    <row r="258" spans="1:25" ht="20" customHeight="1">
      <c r="A258" s="150"/>
      <c r="B258" s="150"/>
      <c r="C258" s="150"/>
      <c r="D258" s="150"/>
      <c r="E258" s="150"/>
      <c r="F258" s="150"/>
      <c r="G258" s="150"/>
      <c r="H258" s="150"/>
      <c r="I258" s="150"/>
      <c r="J258" s="150"/>
      <c r="K258" s="150"/>
      <c r="L258" s="150"/>
      <c r="M258" s="150"/>
      <c r="N258" s="150"/>
      <c r="O258" s="150"/>
      <c r="P258" s="150"/>
      <c r="Q258" s="150"/>
      <c r="R258" s="150"/>
      <c r="S258" s="150"/>
      <c r="T258" s="150"/>
      <c r="U258" s="150"/>
      <c r="V258" s="150"/>
      <c r="W258" s="150"/>
      <c r="X258" s="150"/>
      <c r="Y258" s="150"/>
    </row>
    <row r="259" spans="1:25" ht="20" customHeight="1">
      <c r="A259" s="150"/>
      <c r="B259" s="150"/>
      <c r="C259" s="150"/>
      <c r="D259" s="150"/>
      <c r="E259" s="150"/>
      <c r="F259" s="150"/>
      <c r="G259" s="150"/>
      <c r="H259" s="150"/>
      <c r="I259" s="150"/>
      <c r="J259" s="150"/>
      <c r="K259" s="150"/>
      <c r="L259" s="150"/>
      <c r="M259" s="150"/>
      <c r="N259" s="150"/>
      <c r="O259" s="150"/>
      <c r="P259" s="150"/>
      <c r="Q259" s="150"/>
      <c r="R259" s="150"/>
      <c r="S259" s="150"/>
      <c r="T259" s="150"/>
      <c r="U259" s="150"/>
      <c r="V259" s="150"/>
      <c r="W259" s="150"/>
      <c r="X259" s="150"/>
      <c r="Y259" s="150"/>
    </row>
    <row r="260" spans="1:25" ht="20" customHeight="1">
      <c r="A260" s="150"/>
      <c r="B260" s="150"/>
      <c r="C260" s="150"/>
      <c r="D260" s="150"/>
      <c r="E260" s="150"/>
      <c r="F260" s="150"/>
      <c r="G260" s="150"/>
      <c r="H260" s="150"/>
      <c r="I260" s="150"/>
      <c r="J260" s="150"/>
      <c r="K260" s="150"/>
      <c r="L260" s="150"/>
      <c r="M260" s="150"/>
      <c r="N260" s="150"/>
      <c r="O260" s="150"/>
      <c r="P260" s="150"/>
      <c r="Q260" s="150"/>
      <c r="R260" s="150"/>
      <c r="S260" s="150"/>
      <c r="T260" s="150"/>
      <c r="U260" s="150"/>
      <c r="V260" s="150"/>
      <c r="W260" s="150"/>
      <c r="X260" s="150"/>
      <c r="Y260" s="150"/>
    </row>
  </sheetData>
  <sheetProtection password="CFC0" sheet="1" objects="1" scenarios="1"/>
  <mergeCells count="4">
    <mergeCell ref="A1:Y1"/>
    <mergeCell ref="A3:Y3"/>
    <mergeCell ref="A4:Y4"/>
    <mergeCell ref="A7:Y7"/>
  </mergeCells>
  <phoneticPr fontId="33" type="noConversion"/>
  <conditionalFormatting sqref="E102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E102">
    <cfRule type="cellIs" dxfId="2" priority="6" operator="equal">
      <formula>"x"</formula>
    </cfRule>
    <cfRule type="dataBar" priority="7">
      <dataBar>
        <cfvo type="min"/>
        <cfvo type="max"/>
        <color rgb="FF638EC6"/>
      </dataBar>
    </cfRule>
    <cfRule type="dataBar" priority="8">
      <dataBar>
        <cfvo type="min"/>
        <cfvo type="max"/>
        <color rgb="FF638EC6"/>
      </dataBar>
    </cfRule>
  </conditionalFormatting>
  <conditionalFormatting sqref="O135:O184 I135:I184 B142 A135:A184 C135:C184">
    <cfRule type="top10" dxfId="1" priority="4" rank="10"/>
  </conditionalFormatting>
  <conditionalFormatting sqref="O135:O184 I135:I184 A135:A184 C135:C184">
    <cfRule type="dataBar" priority="3">
      <dataBar>
        <cfvo type="min"/>
        <cfvo type="max"/>
        <color theme="0" tint="-4.9989318521683403E-2"/>
      </dataBar>
    </cfRule>
  </conditionalFormatting>
  <conditionalFormatting sqref="B199 A192:A241">
    <cfRule type="top10" dxfId="0" priority="2" rank="10"/>
  </conditionalFormatting>
  <conditionalFormatting sqref="A192:A241">
    <cfRule type="dataBar" priority="1">
      <dataBar>
        <cfvo type="min"/>
        <cfvo type="max"/>
        <color theme="0" tint="-0.14999847407452621"/>
      </dataBar>
    </cfRule>
  </conditionalFormatting>
  <pageMargins left="0.25" right="0.25" top="0.75" bottom="0.75" header="0.3" footer="0.3"/>
  <pageSetup paperSize="9" fitToHeight="4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Orientações</vt:lpstr>
      <vt:lpstr>5 Variáveis</vt:lpstr>
      <vt:lpstr>50 Categorias</vt:lpstr>
      <vt:lpstr>Lista Trafar</vt:lpstr>
      <vt:lpstr>Lista Trafor</vt:lpstr>
      <vt:lpstr>Questionologia</vt:lpstr>
      <vt:lpstr>Impresso</vt:lpstr>
    </vt:vector>
  </TitlesOfParts>
  <Company>CYBERMAIS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Flávio Buononato</cp:lastModifiedBy>
  <cp:lastPrinted>2015-04-12T23:00:34Z</cp:lastPrinted>
  <dcterms:created xsi:type="dcterms:W3CDTF">2007-08-12T23:50:51Z</dcterms:created>
  <dcterms:modified xsi:type="dcterms:W3CDTF">2015-04-29T13:26:05Z</dcterms:modified>
</cp:coreProperties>
</file>